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32E05EFF-59AC-4868-BCC4-8A0DF3905D00}" xr6:coauthVersionLast="36" xr6:coauthVersionMax="47" xr10:uidLastSave="{00000000-0000-0000-0000-000000000000}"/>
  <bookViews>
    <workbookView xWindow="1170" yWindow="915" windowWidth="26355" windowHeight="15060" xr2:uid="{00000000-000D-0000-FFFF-FFFF00000000}"/>
  </bookViews>
  <sheets>
    <sheet name="Description of tables" sheetId="7" r:id="rId1"/>
    <sheet name="Clients' accounts" sheetId="8" r:id="rId2"/>
    <sheet name="Cards" sheetId="9" r:id="rId3"/>
    <sheet name="Number of terminals" sheetId="10" r:id="rId4"/>
    <sheet name="Instruments" sheetId="11" r:id="rId5"/>
    <sheet name="Transactions by terminal"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12" l="1"/>
  <c r="C34" i="12"/>
  <c r="D34" i="11"/>
  <c r="C34" i="11"/>
  <c r="C34" i="10"/>
  <c r="C34" i="9"/>
  <c r="C33" i="8"/>
  <c r="D33" i="12" l="1"/>
  <c r="C33" i="12"/>
  <c r="D33" i="11"/>
  <c r="C33" i="11"/>
  <c r="C33" i="10"/>
  <c r="C33" i="9"/>
  <c r="C32" i="8"/>
  <c r="D32" i="12"/>
  <c r="C32" i="12"/>
  <c r="C32" i="11"/>
  <c r="D32" i="11"/>
  <c r="C32" i="10"/>
  <c r="C31" i="8"/>
  <c r="D31" i="12"/>
  <c r="C31" i="12"/>
  <c r="D31" i="11"/>
  <c r="C31" i="11"/>
  <c r="C31" i="10"/>
  <c r="C31" i="9"/>
  <c r="C30" i="8"/>
  <c r="D30" i="12" l="1"/>
  <c r="C30" i="12"/>
  <c r="D30" i="11"/>
  <c r="C30" i="11"/>
  <c r="C30" i="10"/>
  <c r="C30" i="9"/>
  <c r="C29" i="8"/>
  <c r="C29" i="12" l="1"/>
  <c r="D29" i="12"/>
  <c r="C29" i="11"/>
  <c r="D29" i="11"/>
  <c r="C29" i="10"/>
  <c r="C29" i="9"/>
  <c r="C28" i="8"/>
  <c r="C28" i="12" l="1"/>
  <c r="D28" i="12"/>
  <c r="C28" i="11"/>
  <c r="D28" i="11"/>
  <c r="C28" i="10"/>
  <c r="C28" i="9"/>
  <c r="C27" i="8"/>
  <c r="C27" i="12" l="1"/>
  <c r="D27" i="12"/>
  <c r="C27" i="11"/>
  <c r="D27" i="11"/>
  <c r="C27" i="10"/>
  <c r="C27" i="9"/>
  <c r="C26" i="8"/>
  <c r="C25" i="8" l="1"/>
  <c r="C26" i="9"/>
  <c r="C26" i="10"/>
  <c r="C26" i="11"/>
  <c r="D26" i="11"/>
  <c r="C26" i="12"/>
  <c r="D26" i="12"/>
  <c r="C25" i="12" l="1"/>
  <c r="D25" i="12"/>
  <c r="C25" i="11"/>
  <c r="D25" i="11"/>
  <c r="C25" i="10"/>
  <c r="C25" i="9"/>
  <c r="C24" i="8"/>
  <c r="C24" i="12" l="1"/>
  <c r="D24" i="12"/>
  <c r="C24" i="11"/>
  <c r="D24" i="11"/>
  <c r="C24" i="10"/>
  <c r="C24" i="9"/>
  <c r="C23" i="8"/>
  <c r="C22" i="12" l="1"/>
  <c r="D22" i="12"/>
  <c r="C23" i="12"/>
  <c r="D23" i="12"/>
  <c r="C22" i="11"/>
  <c r="D22" i="11"/>
  <c r="C23" i="11"/>
  <c r="D23" i="11"/>
  <c r="C22" i="10"/>
  <c r="C23" i="10"/>
  <c r="C22" i="9"/>
  <c r="C23" i="9"/>
  <c r="C21" i="8"/>
  <c r="C22" i="8"/>
  <c r="C13" i="10" l="1"/>
  <c r="C14" i="10"/>
  <c r="C15" i="10"/>
  <c r="C16" i="10"/>
  <c r="C17" i="10"/>
  <c r="C18" i="10"/>
  <c r="C19" i="10"/>
  <c r="C20" i="10"/>
  <c r="C21" i="10"/>
  <c r="C12" i="10"/>
  <c r="C20" i="8" l="1"/>
  <c r="C21" i="9"/>
  <c r="C21" i="11"/>
  <c r="D21" i="11"/>
  <c r="C21" i="12"/>
  <c r="D21" i="12"/>
  <c r="C20" i="12" l="1"/>
  <c r="D20" i="12"/>
  <c r="C20" i="11"/>
  <c r="D20" i="11"/>
  <c r="C20" i="9"/>
  <c r="C19" i="8"/>
  <c r="C19" i="12" l="1"/>
  <c r="D19" i="12"/>
  <c r="C19" i="11"/>
  <c r="D19" i="11"/>
  <c r="C19" i="9"/>
  <c r="C18" i="8"/>
  <c r="C18" i="12" l="1"/>
  <c r="D18" i="12"/>
  <c r="C18" i="11"/>
  <c r="D18" i="11"/>
  <c r="C18" i="9"/>
  <c r="C17" i="8"/>
  <c r="C17" i="12" l="1"/>
  <c r="D17" i="12"/>
  <c r="C17" i="11"/>
  <c r="D17" i="11"/>
  <c r="C17" i="9"/>
  <c r="C16" i="8"/>
  <c r="D16" i="12" l="1"/>
  <c r="C16" i="12"/>
  <c r="C15" i="12"/>
  <c r="C16" i="11"/>
  <c r="D16" i="11"/>
  <c r="C15" i="11"/>
  <c r="C16" i="9"/>
  <c r="C15" i="9"/>
  <c r="C15" i="8" l="1"/>
  <c r="C14" i="8"/>
  <c r="D12" i="12" l="1"/>
  <c r="D13" i="12"/>
  <c r="D14" i="12"/>
  <c r="D15" i="12"/>
  <c r="C13" i="12"/>
  <c r="C14" i="12"/>
  <c r="C12" i="12"/>
  <c r="D12" i="11"/>
  <c r="D13" i="11"/>
  <c r="D14" i="11"/>
  <c r="D15" i="11"/>
  <c r="C13" i="11"/>
  <c r="C14" i="11"/>
  <c r="C12" i="11"/>
</calcChain>
</file>

<file path=xl/sharedStrings.xml><?xml version="1.0" encoding="utf-8"?>
<sst xmlns="http://schemas.openxmlformats.org/spreadsheetml/2006/main" count="213" uniqueCount="86">
  <si>
    <t>VISA</t>
  </si>
  <si>
    <t>Master Card</t>
  </si>
  <si>
    <t>Description of tables</t>
  </si>
  <si>
    <t xml:space="preserve">
Table 1:  Statistics on e-money accounts
</t>
  </si>
  <si>
    <t>Tabela 3: E-money terminals</t>
  </si>
  <si>
    <t>Year</t>
  </si>
  <si>
    <t>Month</t>
  </si>
  <si>
    <t>January</t>
  </si>
  <si>
    <t>February</t>
  </si>
  <si>
    <t>March</t>
  </si>
  <si>
    <t>April</t>
  </si>
  <si>
    <t>May</t>
  </si>
  <si>
    <t>June</t>
  </si>
  <si>
    <t>July</t>
  </si>
  <si>
    <t>August</t>
  </si>
  <si>
    <t>September</t>
  </si>
  <si>
    <t>October</t>
  </si>
  <si>
    <t>November</t>
  </si>
  <si>
    <t>December</t>
  </si>
  <si>
    <t>Source:</t>
  </si>
  <si>
    <t>Central Bank of the Republic of Kosovo (2021)</t>
  </si>
  <si>
    <t>Accounts - EURO</t>
  </si>
  <si>
    <t>Accounts - USD</t>
  </si>
  <si>
    <t>Accounts - CHF</t>
  </si>
  <si>
    <t>Local cards</t>
  </si>
  <si>
    <t>Others</t>
  </si>
  <si>
    <t>Total number of cards by brand:</t>
  </si>
  <si>
    <t>Number of e-money cards</t>
  </si>
  <si>
    <t>Cards with e-money function</t>
  </si>
  <si>
    <t>Total</t>
  </si>
  <si>
    <t>Number of terminals</t>
  </si>
  <si>
    <t>Number</t>
  </si>
  <si>
    <t>Value</t>
  </si>
  <si>
    <t>Table 4: Payments by instruments</t>
  </si>
  <si>
    <t xml:space="preserve">Table 5: Transactions by type of terminals </t>
  </si>
  <si>
    <t xml:space="preserve">Table 1.  Number of electronic money accounts </t>
  </si>
  <si>
    <t>Electronic money accounts</t>
  </si>
  <si>
    <t>Total number of electronic money accounts</t>
  </si>
  <si>
    <t xml:space="preserve">Total </t>
  </si>
  <si>
    <t>Accounts - Other</t>
  </si>
  <si>
    <t>E money terminals</t>
  </si>
  <si>
    <t>Total:</t>
  </si>
  <si>
    <t>Table 4. Payments by instruments</t>
  </si>
  <si>
    <t xml:space="preserve">Total number of electronic money transactions by payment terminals </t>
  </si>
  <si>
    <t xml:space="preserve">E-money payment transactions by type of terminals  </t>
  </si>
  <si>
    <t xml:space="preserve">Table 5. Transactions by type of terminals </t>
  </si>
  <si>
    <t>(Reports from NBFI are according to "Instruction on reporting of electronic money payment instruments", January 2021)</t>
  </si>
  <si>
    <t xml:space="preserve">Table 2 presents the total number of electronic money cards issued and valid in the reporting period. Cards are divided according to the function they have and according to the operator. </t>
  </si>
  <si>
    <t>Table 1. This table presents number of client accounts with electronic money function. E-money accounts are reported based on the currency of account in EUR, USD, CHF or others.</t>
  </si>
  <si>
    <t>Table 2:   Cards with e-money function</t>
  </si>
  <si>
    <t xml:space="preserve">Table 3 presents the total number of electronic money terminals until the end of the reporting period. Here is reported the total number of terminals in operation that are owned and / or installed by the reporting institution until the end of the reporting period. 
</t>
  </si>
  <si>
    <t xml:space="preserve">Table 5. This table includes reporting in number and value of electronic money transactions by type of terminals </t>
  </si>
  <si>
    <t>Table 2. Electronic money cards</t>
  </si>
  <si>
    <t xml:space="preserve">Description of payment according to the payment instrument </t>
  </si>
  <si>
    <t>Payment by electronic money</t>
  </si>
  <si>
    <t>of which:</t>
  </si>
  <si>
    <t>Table 3. Electronic money terminals</t>
  </si>
  <si>
    <t>electronic money payments via a cards</t>
  </si>
  <si>
    <t>payments with other electronic money</t>
  </si>
  <si>
    <t>terminals for loading and unloading electronic money</t>
  </si>
  <si>
    <t>Payment transactions with electronic money</t>
  </si>
  <si>
    <t>E money loading and unloading transactions</t>
  </si>
  <si>
    <t>terminals for making electronic money payments</t>
  </si>
  <si>
    <t>Table 4. In this table are reported payments with electronic money, initiated by the holder of electronic money (the ordering party) in favor of the beneficiary. Here are reported the number and value of transfers, inside or outside the country made with electronic money.</t>
  </si>
  <si>
    <t>Number of merchants accepting e-money payments</t>
  </si>
  <si>
    <t>Number of merchants offering a physical POS</t>
  </si>
  <si>
    <t>Number of merchants offering a virtual POS</t>
  </si>
  <si>
    <t>Numri</t>
  </si>
  <si>
    <t>Vlera</t>
  </si>
  <si>
    <t>International payments</t>
  </si>
  <si>
    <t>International incoming payments</t>
  </si>
  <si>
    <t>International outgoing payments</t>
  </si>
  <si>
    <t>Online payments via e-commerce in Kosovo</t>
  </si>
  <si>
    <t>*February</t>
  </si>
  <si>
    <t>*March</t>
  </si>
  <si>
    <t>*Revised data</t>
  </si>
  <si>
    <t>*December</t>
  </si>
  <si>
    <t>*January</t>
  </si>
  <si>
    <t>*April</t>
  </si>
  <si>
    <t>*May</t>
  </si>
  <si>
    <t>*June</t>
  </si>
  <si>
    <t>*July</t>
  </si>
  <si>
    <t>*August</t>
  </si>
  <si>
    <t>*September</t>
  </si>
  <si>
    <t>*October</t>
  </si>
  <si>
    <t>*November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</si>
</sst>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 _д_е_н_._-;\-* #,##0\ _д_е_н_._-;_-* &quot;-&quot;\ _д_е_н_._-;_-@_-"/>
    <numFmt numFmtId="165" formatCode="_(* #,##0_);_(* \(#,##0\);_(* &quot;-&quot;??_);_(@_)"/>
  </numFmts>
  <fonts count="25" x14ac:knownFonts="1">
    <font>
      <sz val="11"/>
      <color theme="1"/>
      <name val="Calibri"/>
      <family val="2"/>
      <scheme val="minor"/>
    </font>
    <font>
      <sz val="11"/>
      <color theme="1"/>
      <name val="Calibri"/>
      <family val="2"/>
      <charset val="204"/>
      <scheme val="minor"/>
    </font>
    <font>
      <sz val="11"/>
      <color theme="1"/>
      <name val="Tahoma"/>
      <family val="2"/>
      <charset val="204"/>
    </font>
    <font>
      <b/>
      <sz val="11"/>
      <color theme="1"/>
      <name val="Tahoma"/>
      <family val="2"/>
    </font>
    <font>
      <b/>
      <sz val="11"/>
      <color theme="1"/>
      <name val="Tahoma"/>
      <family val="2"/>
      <charset val="204"/>
    </font>
    <font>
      <sz val="11"/>
      <color theme="1"/>
      <name val="Tahoma"/>
      <family val="2"/>
    </font>
    <font>
      <sz val="11"/>
      <color rgb="FF000000"/>
      <name val="Tahoma"/>
      <family val="2"/>
    </font>
    <font>
      <sz val="11"/>
      <color rgb="FFFF0000"/>
      <name val="Tahoma"/>
      <family val="2"/>
      <charset val="204"/>
    </font>
    <font>
      <b/>
      <sz val="11"/>
      <color rgb="FF000000"/>
      <name val="Tahoma"/>
      <family val="2"/>
    </font>
    <font>
      <sz val="10"/>
      <name val="Arial"/>
      <family val="2"/>
    </font>
    <font>
      <sz val="10"/>
      <color theme="1"/>
      <name val="Tahoma"/>
      <family val="2"/>
      <charset val="204"/>
    </font>
    <font>
      <b/>
      <sz val="10"/>
      <color theme="1"/>
      <name val="Tahoma"/>
      <family val="2"/>
      <charset val="204"/>
    </font>
    <font>
      <b/>
      <sz val="16"/>
      <color rgb="FF000000"/>
      <name val="Tahoma"/>
      <family val="2"/>
      <charset val="204"/>
    </font>
    <font>
      <i/>
      <u/>
      <sz val="11"/>
      <name val="Tahoma"/>
      <family val="2"/>
      <charset val="204"/>
    </font>
    <font>
      <b/>
      <sz val="14"/>
      <color theme="0"/>
      <name val="Tahoma"/>
      <family val="2"/>
    </font>
    <font>
      <i/>
      <sz val="10"/>
      <color rgb="FF000000"/>
      <name val="Tahoma"/>
      <family val="2"/>
    </font>
    <font>
      <b/>
      <sz val="10"/>
      <color rgb="FF000000"/>
      <name val="Tahoma"/>
      <family val="2"/>
    </font>
    <font>
      <sz val="10"/>
      <color rgb="FF000000"/>
      <name val="Tahoma"/>
      <family val="2"/>
    </font>
    <font>
      <b/>
      <sz val="10"/>
      <color rgb="FF000000"/>
      <name val="Tahoma"/>
      <family val="2"/>
      <charset val="204"/>
    </font>
    <font>
      <b/>
      <sz val="12"/>
      <color rgb="FF000000"/>
      <name val="Tahoma"/>
      <family val="2"/>
      <charset val="204"/>
    </font>
    <font>
      <sz val="10"/>
      <color theme="1"/>
      <name val="Tahoma"/>
      <family val="2"/>
    </font>
    <font>
      <sz val="10"/>
      <name val="Tahoma"/>
      <family val="2"/>
      <charset val="204"/>
    </font>
    <font>
      <b/>
      <sz val="10"/>
      <name val="Tahoma"/>
      <family val="2"/>
      <charset val="204"/>
    </font>
    <font>
      <sz val="11"/>
      <color theme="1"/>
      <name val="Calibri"/>
      <family val="2"/>
      <scheme val="minor"/>
    </font>
    <font>
      <b/>
      <sz val="10"/>
      <color theme="1"/>
      <name val="Tahoma"/>
      <family val="2"/>
    </font>
  </fonts>
  <fills count="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4.9989318521683403E-2"/>
        <bgColor indexed="64"/>
      </patternFill>
    </fill>
  </fills>
  <borders count="113">
    <border>
      <left/>
      <right/>
      <top/>
      <bottom/>
      <diagonal/>
    </border>
    <border>
      <left style="double">
        <color rgb="FFC4BD97"/>
      </left>
      <right style="double">
        <color rgb="FFC4BD97"/>
      </right>
      <top style="double">
        <color rgb="FFC4BD97"/>
      </top>
      <bottom/>
      <diagonal/>
    </border>
    <border>
      <left style="double">
        <color rgb="FFC4BD97"/>
      </left>
      <right style="double">
        <color rgb="FFC4BD97"/>
      </right>
      <top/>
      <bottom/>
      <diagonal/>
    </border>
    <border>
      <left style="double">
        <color rgb="FFC4BD97"/>
      </left>
      <right style="double">
        <color rgb="FFC4BD97"/>
      </right>
      <top/>
      <bottom style="double">
        <color rgb="FFC4BD97"/>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ashDotDot">
        <color theme="3" tint="-0.24994659260841701"/>
      </right>
      <top style="thin">
        <color theme="3" tint="-0.24994659260841701"/>
      </top>
      <bottom style="slantDashDot">
        <color theme="3" tint="-0.24994659260841701"/>
      </bottom>
      <diagonal/>
    </border>
    <border>
      <left/>
      <right/>
      <top style="thin">
        <color theme="3"/>
      </top>
      <bottom style="mediumDashed">
        <color theme="3"/>
      </bottom>
      <diagonal/>
    </border>
    <border>
      <left/>
      <right style="dashDotDot">
        <color theme="3" tint="-0.24994659260841701"/>
      </right>
      <top/>
      <bottom/>
      <diagonal/>
    </border>
    <border>
      <left/>
      <right style="thin">
        <color rgb="FFFFFFFF"/>
      </right>
      <top style="thin">
        <color rgb="FFFFFFFF"/>
      </top>
      <bottom/>
      <diagonal/>
    </border>
    <border>
      <left style="slantDashDot">
        <color theme="3"/>
      </left>
      <right/>
      <top style="slantDashDot">
        <color theme="3"/>
      </top>
      <bottom/>
      <diagonal/>
    </border>
    <border>
      <left style="slantDashDot">
        <color theme="3"/>
      </left>
      <right/>
      <top style="thin">
        <color theme="3"/>
      </top>
      <bottom/>
      <diagonal/>
    </border>
    <border>
      <left/>
      <right/>
      <top style="thin">
        <color theme="3"/>
      </top>
      <bottom style="slantDashDot">
        <color theme="3"/>
      </bottom>
      <diagonal/>
    </border>
    <border>
      <left style="slantDashDot">
        <color theme="3"/>
      </left>
      <right/>
      <top/>
      <bottom/>
      <diagonal/>
    </border>
    <border>
      <left/>
      <right/>
      <top/>
      <bottom style="slantDashDot">
        <color theme="3"/>
      </bottom>
      <diagonal/>
    </border>
    <border>
      <left style="slantDashDot">
        <color theme="3"/>
      </left>
      <right style="dashDotDot">
        <color theme="3"/>
      </right>
      <top style="slantDashDot">
        <color theme="3"/>
      </top>
      <bottom style="slantDashDot">
        <color theme="3"/>
      </bottom>
      <diagonal/>
    </border>
    <border>
      <left/>
      <right/>
      <top style="slantDashDot">
        <color theme="3"/>
      </top>
      <bottom style="slantDashDot">
        <color theme="3"/>
      </bottom>
      <diagonal/>
    </border>
    <border>
      <left style="slantDashDot">
        <color theme="3"/>
      </left>
      <right style="dashDotDot">
        <color theme="3"/>
      </right>
      <top/>
      <bottom style="slantDashDot">
        <color theme="3"/>
      </bottom>
      <diagonal/>
    </border>
    <border>
      <left/>
      <right style="slantDashDot">
        <color theme="3"/>
      </right>
      <top style="slantDashDot">
        <color theme="3"/>
      </top>
      <bottom style="slantDashDot">
        <color theme="3"/>
      </bottom>
      <diagonal/>
    </border>
    <border>
      <left style="slantDashDot">
        <color theme="3"/>
      </left>
      <right style="dashDotDot">
        <color theme="3"/>
      </right>
      <top/>
      <bottom/>
      <diagonal/>
    </border>
    <border>
      <left style="slantDashDot">
        <color theme="3"/>
      </left>
      <right/>
      <top/>
      <bottom style="slantDashDot">
        <color theme="3"/>
      </bottom>
      <diagonal/>
    </border>
    <border>
      <left style="slantDashDot">
        <color theme="3"/>
      </left>
      <right style="slantDashDot">
        <color theme="3"/>
      </right>
      <top/>
      <bottom/>
      <diagonal/>
    </border>
    <border>
      <left style="slantDashDot">
        <color theme="3"/>
      </left>
      <right style="slantDashDot">
        <color theme="3"/>
      </right>
      <top/>
      <bottom style="slantDashDot">
        <color theme="3"/>
      </bottom>
      <diagonal/>
    </border>
    <border>
      <left style="hair">
        <color theme="3"/>
      </left>
      <right style="slantDashDot">
        <color theme="3"/>
      </right>
      <top style="slantDashDot">
        <color theme="3"/>
      </top>
      <bottom style="slantDashDot">
        <color theme="3"/>
      </bottom>
      <diagonal/>
    </border>
    <border>
      <left style="hair">
        <color theme="3"/>
      </left>
      <right style="slantDashDot">
        <color theme="3"/>
      </right>
      <top style="slantDashDot">
        <color theme="3"/>
      </top>
      <bottom/>
      <diagonal/>
    </border>
    <border>
      <left style="hair">
        <color theme="3"/>
      </left>
      <right style="slantDashDot">
        <color theme="3"/>
      </right>
      <top/>
      <bottom/>
      <diagonal/>
    </border>
    <border>
      <left style="hair">
        <color theme="3"/>
      </left>
      <right style="slantDashDot">
        <color theme="3"/>
      </right>
      <top/>
      <bottom style="slantDashDot">
        <color theme="3"/>
      </bottom>
      <diagonal/>
    </border>
    <border>
      <left style="hair">
        <color theme="3"/>
      </left>
      <right style="hair">
        <color theme="3"/>
      </right>
      <top style="slantDashDot">
        <color theme="3"/>
      </top>
      <bottom style="slantDashDot">
        <color theme="3"/>
      </bottom>
      <diagonal/>
    </border>
    <border>
      <left style="hair">
        <color theme="3"/>
      </left>
      <right style="hair">
        <color theme="3"/>
      </right>
      <top/>
      <bottom/>
      <diagonal/>
    </border>
    <border>
      <left style="hair">
        <color theme="3"/>
      </left>
      <right style="hair">
        <color theme="3"/>
      </right>
      <top/>
      <bottom style="slantDashDot">
        <color theme="3"/>
      </bottom>
      <diagonal/>
    </border>
    <border>
      <left style="slantDashDot">
        <color theme="3"/>
      </left>
      <right/>
      <top style="slantDashDot">
        <color theme="3"/>
      </top>
      <bottom style="slantDashDot">
        <color theme="3"/>
      </bottom>
      <diagonal/>
    </border>
    <border>
      <left/>
      <right style="slantDashDot">
        <color theme="3"/>
      </right>
      <top/>
      <bottom/>
      <diagonal/>
    </border>
    <border>
      <left/>
      <right style="slantDashDot">
        <color theme="3"/>
      </right>
      <top/>
      <bottom style="slantDashDot">
        <color theme="3"/>
      </bottom>
      <diagonal/>
    </border>
    <border>
      <left style="slantDashDot">
        <color theme="3"/>
      </left>
      <right style="dashDotDot">
        <color theme="3"/>
      </right>
      <top style="slantDashDot">
        <color theme="3"/>
      </top>
      <bottom/>
      <diagonal/>
    </border>
    <border>
      <left/>
      <right style="slantDashDot">
        <color theme="3"/>
      </right>
      <top style="slantDashDot">
        <color theme="3"/>
      </top>
      <bottom/>
      <diagonal/>
    </border>
    <border>
      <left style="dashDotDot">
        <color theme="3"/>
      </left>
      <right style="dashDotDot">
        <color theme="3"/>
      </right>
      <top style="slantDashDot">
        <color theme="3"/>
      </top>
      <bottom style="slantDashDot">
        <color theme="3"/>
      </bottom>
      <diagonal/>
    </border>
    <border>
      <left style="dashDotDot">
        <color theme="3"/>
      </left>
      <right style="dashDotDot">
        <color theme="3"/>
      </right>
      <top/>
      <bottom/>
      <diagonal/>
    </border>
    <border>
      <left/>
      <right/>
      <top/>
      <bottom style="medium">
        <color indexed="64"/>
      </bottom>
      <diagonal/>
    </border>
    <border>
      <left/>
      <right style="medium">
        <color indexed="64"/>
      </right>
      <top/>
      <bottom style="medium">
        <color indexed="64"/>
      </bottom>
      <diagonal/>
    </border>
    <border>
      <left/>
      <right/>
      <top style="thin">
        <color theme="3"/>
      </top>
      <bottom/>
      <diagonal/>
    </border>
    <border>
      <left/>
      <right style="slantDashDot">
        <color theme="3"/>
      </right>
      <top style="thin">
        <color theme="3"/>
      </top>
      <bottom style="slantDashDot">
        <color theme="3"/>
      </bottom>
      <diagonal/>
    </border>
    <border>
      <left/>
      <right style="dashDotDot">
        <color theme="3"/>
      </right>
      <top style="slantDashDot">
        <color theme="3"/>
      </top>
      <bottom/>
      <diagonal/>
    </border>
    <border>
      <left/>
      <right style="dashDotDot">
        <color theme="3"/>
      </right>
      <top/>
      <bottom/>
      <diagonal/>
    </border>
    <border>
      <left/>
      <right style="dashDotDot">
        <color theme="3"/>
      </right>
      <top/>
      <bottom style="slantDashDot">
        <color theme="3"/>
      </bottom>
      <diagonal/>
    </border>
    <border>
      <left/>
      <right style="dashDotDot">
        <color theme="3"/>
      </right>
      <top style="slantDashDot">
        <color theme="3"/>
      </top>
      <bottom style="slantDashDot">
        <color theme="3"/>
      </bottom>
      <diagonal/>
    </border>
    <border>
      <left style="slantDashDot">
        <color theme="3"/>
      </left>
      <right style="hair">
        <color theme="3"/>
      </right>
      <top style="medium">
        <color indexed="64"/>
      </top>
      <bottom/>
      <diagonal/>
    </border>
    <border>
      <left style="hair">
        <color theme="3"/>
      </left>
      <right style="hair">
        <color theme="3"/>
      </right>
      <top style="medium">
        <color indexed="64"/>
      </top>
      <bottom/>
      <diagonal/>
    </border>
    <border>
      <left style="hair">
        <color theme="3"/>
      </left>
      <right style="slantDashDot">
        <color theme="3"/>
      </right>
      <top style="medium">
        <color indexed="64"/>
      </top>
      <bottom/>
      <diagonal/>
    </border>
    <border>
      <left style="slantDashDot">
        <color theme="3"/>
      </left>
      <right style="hair">
        <color theme="3"/>
      </right>
      <top/>
      <bottom/>
      <diagonal/>
    </border>
    <border>
      <left style="slantDashDot">
        <color theme="3"/>
      </left>
      <right style="hair">
        <color theme="3"/>
      </right>
      <top/>
      <bottom style="slantDashDot">
        <color theme="3"/>
      </bottom>
      <diagonal/>
    </border>
    <border>
      <left style="slantDashDot">
        <color theme="3"/>
      </left>
      <right style="hair">
        <color theme="3"/>
      </right>
      <top style="slantDashDot">
        <color theme="3"/>
      </top>
      <bottom/>
      <diagonal/>
    </border>
    <border>
      <left style="hair">
        <color theme="3"/>
      </left>
      <right style="hair">
        <color theme="3"/>
      </right>
      <top style="slantDashDot">
        <color theme="3"/>
      </top>
      <bottom/>
      <diagonal/>
    </border>
    <border>
      <left style="medium">
        <color indexed="64"/>
      </left>
      <right/>
      <top/>
      <bottom/>
      <diagonal/>
    </border>
    <border>
      <left style="slantDashDot">
        <color theme="3"/>
      </left>
      <right/>
      <top style="medium">
        <color indexed="64"/>
      </top>
      <bottom/>
      <diagonal/>
    </border>
    <border>
      <left style="slantDashDot">
        <color theme="3"/>
      </left>
      <right style="slantDashDot">
        <color theme="3"/>
      </right>
      <top/>
      <bottom style="slantDashDot">
        <color indexed="64"/>
      </bottom>
      <diagonal/>
    </border>
    <border>
      <left style="slantDashDot">
        <color theme="3"/>
      </left>
      <right style="dashDotDot">
        <color theme="3"/>
      </right>
      <top/>
      <bottom style="slantDashDot">
        <color indexed="64"/>
      </bottom>
      <diagonal/>
    </border>
    <border>
      <left/>
      <right style="slantDashDot">
        <color indexed="64"/>
      </right>
      <top/>
      <bottom/>
      <diagonal/>
    </border>
    <border>
      <left/>
      <right style="slantDashDot">
        <color indexed="64"/>
      </right>
      <top style="slantDashDot">
        <color theme="4" tint="-0.24994659260841701"/>
      </top>
      <bottom/>
      <diagonal/>
    </border>
    <border>
      <left style="slantDashDot">
        <color indexed="64"/>
      </left>
      <right style="slantDashDot">
        <color indexed="64"/>
      </right>
      <top/>
      <bottom/>
      <diagonal/>
    </border>
    <border>
      <left style="hair">
        <color indexed="64"/>
      </left>
      <right style="slantDashDot">
        <color indexed="64"/>
      </right>
      <top/>
      <bottom/>
      <diagonal/>
    </border>
    <border>
      <left style="slantDashDot">
        <color indexed="64"/>
      </left>
      <right style="slantDashDot">
        <color indexed="64"/>
      </right>
      <top/>
      <bottom style="slantDashDot">
        <color indexed="64"/>
      </bottom>
      <diagonal/>
    </border>
    <border>
      <left style="slantDashDot">
        <color indexed="64"/>
      </left>
      <right style="hair">
        <color indexed="64"/>
      </right>
      <top style="slantDashDot">
        <color indexed="64"/>
      </top>
      <bottom/>
      <diagonal/>
    </border>
    <border>
      <left style="hair">
        <color indexed="64"/>
      </left>
      <right style="hair">
        <color indexed="64"/>
      </right>
      <top style="slantDashDot">
        <color indexed="64"/>
      </top>
      <bottom/>
      <diagonal/>
    </border>
    <border>
      <left style="hair">
        <color indexed="64"/>
      </left>
      <right style="slantDashDot">
        <color indexed="64"/>
      </right>
      <top style="slantDashDot">
        <color indexed="64"/>
      </top>
      <bottom/>
      <diagonal/>
    </border>
    <border>
      <left/>
      <right style="slantDashDot">
        <color theme="3"/>
      </right>
      <top style="slantDashDot">
        <color theme="4" tint="-0.24994659260841701"/>
      </top>
      <bottom/>
      <diagonal/>
    </border>
    <border>
      <left/>
      <right style="dashDotDot">
        <color theme="3" tint="-0.24994659260841701"/>
      </right>
      <top style="slantDashDot">
        <color theme="4" tint="-0.24994659260841701"/>
      </top>
      <bottom/>
      <diagonal/>
    </border>
    <border>
      <left style="hair">
        <color indexed="64"/>
      </left>
      <right style="hair">
        <color indexed="64"/>
      </right>
      <top/>
      <bottom/>
      <diagonal/>
    </border>
    <border>
      <left style="slantDashDot">
        <color indexed="64"/>
      </left>
      <right style="hair">
        <color indexed="64"/>
      </right>
      <top/>
      <bottom/>
      <diagonal/>
    </border>
    <border>
      <left/>
      <right style="dashDotDot">
        <color auto="1"/>
      </right>
      <top/>
      <bottom/>
      <diagonal/>
    </border>
    <border>
      <left style="dashDotDot">
        <color theme="3"/>
      </left>
      <right style="dashDotDot">
        <color theme="3"/>
      </right>
      <top style="slantDashDot">
        <color theme="3"/>
      </top>
      <bottom/>
      <diagonal/>
    </border>
    <border>
      <left style="dashDotDot">
        <color theme="3"/>
      </left>
      <right/>
      <top/>
      <bottom/>
      <diagonal/>
    </border>
    <border>
      <left/>
      <right style="slantDashDot">
        <color indexed="64"/>
      </right>
      <top style="slantDashDot">
        <color indexed="64"/>
      </top>
      <bottom/>
      <diagonal/>
    </border>
    <border>
      <left style="slantDashDot">
        <color indexed="64"/>
      </left>
      <right style="slantDashDot">
        <color indexed="64"/>
      </right>
      <top style="slantDashDot">
        <color indexed="64"/>
      </top>
      <bottom/>
      <diagonal/>
    </border>
    <border>
      <left style="slantDashDot">
        <color indexed="64"/>
      </left>
      <right style="hair">
        <color theme="3"/>
      </right>
      <top/>
      <bottom style="slantDashDot">
        <color indexed="64"/>
      </bottom>
      <diagonal/>
    </border>
    <border>
      <left style="hair">
        <color theme="3"/>
      </left>
      <right style="hair">
        <color theme="3"/>
      </right>
      <top/>
      <bottom style="slantDashDot">
        <color indexed="64"/>
      </bottom>
      <diagonal/>
    </border>
    <border>
      <left style="hair">
        <color theme="3"/>
      </left>
      <right style="slantDashDot">
        <color theme="3"/>
      </right>
      <top/>
      <bottom style="slantDashDot">
        <color indexed="64"/>
      </bottom>
      <diagonal/>
    </border>
    <border>
      <left/>
      <right style="dashDotDot">
        <color auto="1"/>
      </right>
      <top/>
      <bottom style="slantDashDot">
        <color indexed="64"/>
      </bottom>
      <diagonal/>
    </border>
    <border>
      <left style="dashDotDot">
        <color auto="1"/>
      </left>
      <right style="slantDashDot">
        <color theme="3"/>
      </right>
      <top style="slantDashDot">
        <color indexed="64"/>
      </top>
      <bottom/>
      <diagonal/>
    </border>
    <border>
      <left style="slantDashDot">
        <color theme="3"/>
      </left>
      <right style="hair">
        <color theme="3"/>
      </right>
      <top style="slantDashDot">
        <color indexed="64"/>
      </top>
      <bottom/>
      <diagonal/>
    </border>
    <border>
      <left style="hair">
        <color theme="3"/>
      </left>
      <right style="hair">
        <color theme="3"/>
      </right>
      <top style="slantDashDot">
        <color indexed="64"/>
      </top>
      <bottom/>
      <diagonal/>
    </border>
    <border>
      <left style="hair">
        <color theme="3"/>
      </left>
      <right style="slantDashDot">
        <color theme="3"/>
      </right>
      <top style="slantDashDot">
        <color indexed="64"/>
      </top>
      <bottom/>
      <diagonal/>
    </border>
    <border>
      <left style="dashDotDot">
        <color indexed="64"/>
      </left>
      <right style="slantDashDot">
        <color theme="3"/>
      </right>
      <top/>
      <bottom/>
      <diagonal/>
    </border>
    <border>
      <left style="dashDotDot">
        <color theme="3"/>
      </left>
      <right style="dashDotDot">
        <color indexed="64"/>
      </right>
      <top/>
      <bottom/>
      <diagonal/>
    </border>
    <border>
      <left style="dashDotDot">
        <color theme="3"/>
      </left>
      <right style="dashDotDot">
        <color theme="3"/>
      </right>
      <top style="slantDashDot">
        <color indexed="64"/>
      </top>
      <bottom/>
      <diagonal/>
    </border>
    <border>
      <left style="dashDotDot">
        <color auto="1"/>
      </left>
      <right style="slantDashDot">
        <color theme="3"/>
      </right>
      <top/>
      <bottom style="slantDashDot">
        <color indexed="64"/>
      </bottom>
      <diagonal/>
    </border>
    <border>
      <left style="slantDashDot">
        <color theme="3"/>
      </left>
      <right style="slantDashDot">
        <color theme="3"/>
      </right>
      <top style="slantDashDot">
        <color indexed="64"/>
      </top>
      <bottom/>
      <diagonal/>
    </border>
    <border>
      <left style="dashDotDot">
        <color theme="3"/>
      </left>
      <right style="dashDotDot">
        <color theme="3"/>
      </right>
      <top/>
      <bottom style="slantDashDot">
        <color indexed="64"/>
      </bottom>
      <diagonal/>
    </border>
    <border>
      <left style="dashDotDot">
        <color theme="3"/>
      </left>
      <right/>
      <top/>
      <bottom style="slantDashDot">
        <color indexed="64"/>
      </bottom>
      <diagonal/>
    </border>
    <border>
      <left style="dashDotDot">
        <color indexed="64"/>
      </left>
      <right style="dashDotDot">
        <color theme="3"/>
      </right>
      <top style="slantDashDot">
        <color theme="3"/>
      </top>
      <bottom style="slantDashDot">
        <color theme="3"/>
      </bottom>
      <diagonal/>
    </border>
    <border>
      <left style="dashDotDot">
        <color theme="3"/>
      </left>
      <right style="dashDotDot">
        <color indexed="64"/>
      </right>
      <top style="slantDashDot">
        <color theme="3"/>
      </top>
      <bottom/>
      <diagonal/>
    </border>
    <border>
      <left/>
      <right style="dashDotDot">
        <color auto="1"/>
      </right>
      <top style="slantDashDot">
        <color indexed="64"/>
      </top>
      <bottom/>
      <diagonal/>
    </border>
    <border>
      <left style="slantDashDot">
        <color theme="3"/>
      </left>
      <right style="dashDotDot">
        <color theme="3"/>
      </right>
      <top style="slantDashDot">
        <color indexed="64"/>
      </top>
      <bottom/>
      <diagonal/>
    </border>
    <border>
      <left/>
      <right/>
      <top/>
      <bottom style="slantDashDot">
        <color indexed="64"/>
      </bottom>
      <diagonal/>
    </border>
    <border>
      <left style="dashDotDot">
        <color theme="3"/>
      </left>
      <right style="slantDashDot">
        <color theme="3"/>
      </right>
      <top/>
      <bottom style="slantDashDot">
        <color indexed="64"/>
      </bottom>
      <diagonal/>
    </border>
    <border>
      <left style="slantDashDot">
        <color auto="1"/>
      </left>
      <right/>
      <top/>
      <bottom/>
      <diagonal/>
    </border>
    <border>
      <left style="dashDotDot">
        <color theme="3"/>
      </left>
      <right style="slantDashDot">
        <color theme="3"/>
      </right>
      <top/>
      <bottom/>
      <diagonal/>
    </border>
    <border>
      <left style="hair">
        <color indexed="64"/>
      </left>
      <right/>
      <top/>
      <bottom/>
      <diagonal/>
    </border>
    <border>
      <left style="slantDashDot">
        <color auto="1"/>
      </left>
      <right style="dashDot">
        <color indexed="64"/>
      </right>
      <top/>
      <bottom/>
      <diagonal/>
    </border>
    <border>
      <left style="dashDotDot">
        <color indexed="64"/>
      </left>
      <right style="dashDotDot">
        <color indexed="64"/>
      </right>
      <top/>
      <bottom/>
      <diagonal/>
    </border>
    <border>
      <left style="dashDotDot">
        <color indexed="64"/>
      </left>
      <right/>
      <top/>
      <bottom/>
      <diagonal/>
    </border>
    <border>
      <left style="dashDotDot">
        <color indexed="64"/>
      </left>
      <right style="slantDashDot">
        <color indexed="64"/>
      </right>
      <top/>
      <bottom/>
      <diagonal/>
    </border>
    <border>
      <left style="dashDotDot">
        <color indexed="64"/>
      </left>
      <right style="dashDotDot">
        <color theme="3"/>
      </right>
      <top/>
      <bottom/>
      <diagonal/>
    </border>
    <border>
      <left style="dashDot">
        <color indexed="64"/>
      </left>
      <right/>
      <top/>
      <bottom/>
      <diagonal/>
    </border>
    <border>
      <left style="dashDot">
        <color indexed="64"/>
      </left>
      <right style="dashDot">
        <color indexed="64"/>
      </right>
      <top/>
      <bottom/>
      <diagonal/>
    </border>
    <border>
      <left/>
      <right style="dashDot">
        <color indexed="64"/>
      </right>
      <top/>
      <bottom/>
      <diagonal/>
    </border>
    <border>
      <left style="dashDot">
        <color indexed="64"/>
      </left>
      <right style="dashDotDot">
        <color indexed="64"/>
      </right>
      <top/>
      <bottom/>
      <diagonal/>
    </border>
    <border>
      <left style="dashDot">
        <color indexed="64"/>
      </left>
      <right style="dashDotDot">
        <color theme="3"/>
      </right>
      <top/>
      <bottom/>
      <diagonal/>
    </border>
    <border>
      <left style="dashDotDot">
        <color theme="3"/>
      </left>
      <right style="dashDot">
        <color indexed="64"/>
      </right>
      <top/>
      <bottom/>
      <diagonal/>
    </border>
    <border>
      <left style="dashDotDot">
        <color indexed="64"/>
      </left>
      <right style="dashDot">
        <color indexed="64"/>
      </right>
      <top/>
      <bottom/>
      <diagonal/>
    </border>
    <border>
      <left style="slantDashDot">
        <color theme="3"/>
      </left>
      <right style="dashDot">
        <color indexed="64"/>
      </right>
      <top/>
      <bottom/>
      <diagonal/>
    </border>
    <border>
      <left style="slantDashDot">
        <color theme="3"/>
      </left>
      <right style="slantDashDot">
        <color indexed="64"/>
      </right>
      <top/>
      <bottom/>
      <diagonal/>
    </border>
  </borders>
  <cellStyleXfs count="6">
    <xf numFmtId="0" fontId="0" fillId="0" borderId="0"/>
    <xf numFmtId="0" fontId="1" fillId="0" borderId="0"/>
    <xf numFmtId="0" fontId="9" fillId="0" borderId="0">
      <alignment vertical="top"/>
    </xf>
    <xf numFmtId="9" fontId="1" fillId="0" borderId="0" applyFont="0" applyFill="0" applyBorder="0" applyAlignment="0" applyProtection="0"/>
    <xf numFmtId="0" fontId="1" fillId="0" borderId="0"/>
    <xf numFmtId="43" fontId="23" fillId="0" borderId="0" applyFont="0" applyFill="0" applyBorder="0" applyAlignment="0" applyProtection="0"/>
  </cellStyleXfs>
  <cellXfs count="273">
    <xf numFmtId="0" fontId="0" fillId="0" borderId="0" xfId="0"/>
    <xf numFmtId="0" fontId="2" fillId="0" borderId="0" xfId="1" applyFont="1"/>
    <xf numFmtId="0" fontId="2" fillId="2" borderId="0" xfId="1" applyFont="1" applyFill="1"/>
    <xf numFmtId="0" fontId="3" fillId="0" borderId="0" xfId="1" applyFont="1" applyAlignment="1">
      <alignment horizontal="center" vertical="center"/>
    </xf>
    <xf numFmtId="0" fontId="4" fillId="3" borderId="1" xfId="1" applyFont="1" applyFill="1" applyBorder="1" applyAlignment="1">
      <alignment horizontal="left" vertical="top" wrapText="1"/>
    </xf>
    <xf numFmtId="0" fontId="5" fillId="3" borderId="2" xfId="1" applyFont="1" applyFill="1" applyBorder="1" applyAlignment="1">
      <alignment horizontal="left" vertical="top" wrapText="1"/>
    </xf>
    <xf numFmtId="0" fontId="6" fillId="3" borderId="2" xfId="1" applyFont="1" applyFill="1" applyBorder="1" applyAlignment="1">
      <alignment horizontal="left" wrapText="1"/>
    </xf>
    <xf numFmtId="0" fontId="3" fillId="3" borderId="2" xfId="1" applyFont="1" applyFill="1" applyBorder="1" applyAlignment="1">
      <alignment horizontal="left" vertical="center" wrapText="1"/>
    </xf>
    <xf numFmtId="0" fontId="7" fillId="2" borderId="0" xfId="1" applyFont="1" applyFill="1"/>
    <xf numFmtId="0" fontId="8" fillId="3" borderId="2" xfId="1" applyFont="1" applyFill="1" applyBorder="1" applyAlignment="1">
      <alignment horizontal="left" vertical="top" wrapText="1"/>
    </xf>
    <xf numFmtId="0" fontId="6" fillId="3" borderId="2" xfId="1" applyFont="1" applyFill="1" applyBorder="1" applyAlignment="1">
      <alignment horizontal="left" vertical="top" wrapText="1"/>
    </xf>
    <xf numFmtId="0" fontId="6" fillId="3" borderId="3" xfId="1" applyFont="1" applyFill="1" applyBorder="1" applyAlignment="1">
      <alignment horizontal="left" wrapText="1"/>
    </xf>
    <xf numFmtId="0" fontId="10" fillId="2" borderId="8" xfId="1" applyFont="1" applyFill="1" applyBorder="1" applyAlignment="1">
      <alignment horizontal="center"/>
    </xf>
    <xf numFmtId="0" fontId="10" fillId="2" borderId="9" xfId="1" applyFont="1" applyFill="1" applyBorder="1" applyAlignment="1">
      <alignment horizontal="center"/>
    </xf>
    <xf numFmtId="0" fontId="10" fillId="2" borderId="0" xfId="1" applyFont="1" applyFill="1" applyAlignment="1">
      <alignment horizontal="left"/>
    </xf>
    <xf numFmtId="0" fontId="1" fillId="2" borderId="0" xfId="1" applyFill="1"/>
    <xf numFmtId="0" fontId="12" fillId="2" borderId="0" xfId="1" applyFont="1" applyFill="1"/>
    <xf numFmtId="0" fontId="13" fillId="0" borderId="11" xfId="1" applyFont="1" applyBorder="1" applyAlignment="1">
      <alignment vertical="center"/>
    </xf>
    <xf numFmtId="0" fontId="10" fillId="5" borderId="14" xfId="1" applyFont="1" applyFill="1" applyBorder="1"/>
    <xf numFmtId="0" fontId="16" fillId="5" borderId="17" xfId="1" applyFont="1" applyFill="1" applyBorder="1" applyAlignment="1">
      <alignment horizontal="center"/>
    </xf>
    <xf numFmtId="0" fontId="17" fillId="2" borderId="18" xfId="1" applyFont="1" applyFill="1" applyBorder="1" applyAlignment="1">
      <alignment horizontal="center"/>
    </xf>
    <xf numFmtId="3" fontId="18" fillId="5" borderId="21" xfId="1" applyNumberFormat="1" applyFont="1" applyFill="1" applyBorder="1" applyAlignment="1">
      <alignment horizontal="center"/>
    </xf>
    <xf numFmtId="3" fontId="10" fillId="2" borderId="0" xfId="1" applyNumberFormat="1" applyFont="1" applyFill="1" applyAlignment="1">
      <alignment horizontal="center"/>
    </xf>
    <xf numFmtId="0" fontId="17" fillId="2" borderId="25" xfId="1" applyFont="1" applyFill="1" applyBorder="1" applyAlignment="1">
      <alignment horizontal="center"/>
    </xf>
    <xf numFmtId="0" fontId="17" fillId="2" borderId="29" xfId="1" applyFont="1" applyFill="1" applyBorder="1" applyAlignment="1">
      <alignment horizontal="center"/>
    </xf>
    <xf numFmtId="3" fontId="10" fillId="2" borderId="30" xfId="1" applyNumberFormat="1" applyFont="1" applyFill="1" applyBorder="1" applyAlignment="1">
      <alignment horizontal="center"/>
    </xf>
    <xf numFmtId="0" fontId="19" fillId="2" borderId="0" xfId="1" applyFont="1" applyFill="1" applyAlignment="1">
      <alignment horizontal="left" wrapText="1"/>
    </xf>
    <xf numFmtId="3" fontId="10" fillId="2" borderId="15" xfId="1" applyNumberFormat="1" applyFont="1" applyFill="1" applyBorder="1" applyAlignment="1">
      <alignment horizontal="center"/>
    </xf>
    <xf numFmtId="0" fontId="17" fillId="2" borderId="20" xfId="1" applyFont="1" applyFill="1" applyBorder="1" applyAlignment="1">
      <alignment horizontal="center"/>
    </xf>
    <xf numFmtId="3" fontId="10" fillId="2" borderId="33" xfId="1" applyNumberFormat="1" applyFont="1" applyFill="1" applyBorder="1" applyAlignment="1">
      <alignment horizontal="center"/>
    </xf>
    <xf numFmtId="0" fontId="1" fillId="2" borderId="0" xfId="4" applyFill="1"/>
    <xf numFmtId="0" fontId="2" fillId="2" borderId="0" xfId="4" applyFont="1" applyFill="1"/>
    <xf numFmtId="0" fontId="13" fillId="0" borderId="11" xfId="4" applyFont="1" applyBorder="1" applyAlignment="1">
      <alignment vertical="center"/>
    </xf>
    <xf numFmtId="0" fontId="10" fillId="5" borderId="14" xfId="4" applyFont="1" applyFill="1" applyBorder="1"/>
    <xf numFmtId="0" fontId="10" fillId="2" borderId="8" xfId="4" applyFont="1" applyFill="1" applyBorder="1" applyAlignment="1">
      <alignment horizontal="center"/>
    </xf>
    <xf numFmtId="0" fontId="10" fillId="2" borderId="9" xfId="4" applyFont="1" applyFill="1" applyBorder="1" applyAlignment="1">
      <alignment horizontal="center"/>
    </xf>
    <xf numFmtId="0" fontId="16" fillId="5" borderId="17" xfId="4" applyFont="1" applyFill="1" applyBorder="1" applyAlignment="1">
      <alignment horizontal="center"/>
    </xf>
    <xf numFmtId="0" fontId="17" fillId="6" borderId="17" xfId="4" applyFont="1" applyFill="1" applyBorder="1" applyAlignment="1">
      <alignment horizontal="center"/>
    </xf>
    <xf numFmtId="0" fontId="17" fillId="6" borderId="37" xfId="4" applyFont="1" applyFill="1" applyBorder="1" applyAlignment="1">
      <alignment horizontal="center"/>
    </xf>
    <xf numFmtId="3" fontId="18" fillId="5" borderId="21" xfId="4" applyNumberFormat="1" applyFont="1" applyFill="1" applyBorder="1" applyAlignment="1">
      <alignment horizontal="center"/>
    </xf>
    <xf numFmtId="3" fontId="10" fillId="2" borderId="38" xfId="4" applyNumberFormat="1" applyFont="1" applyFill="1" applyBorder="1" applyAlignment="1">
      <alignment horizontal="center"/>
    </xf>
    <xf numFmtId="3" fontId="10" fillId="2" borderId="21" xfId="4" applyNumberFormat="1" applyFont="1" applyFill="1" applyBorder="1" applyAlignment="1">
      <alignment horizontal="center"/>
    </xf>
    <xf numFmtId="0" fontId="17" fillId="6" borderId="19" xfId="4" applyFont="1" applyFill="1" applyBorder="1" applyAlignment="1">
      <alignment vertical="center" wrapText="1"/>
    </xf>
    <xf numFmtId="0" fontId="20" fillId="6" borderId="34" xfId="4" applyFont="1" applyFill="1" applyBorder="1" applyAlignment="1">
      <alignment vertical="center" wrapText="1"/>
    </xf>
    <xf numFmtId="0" fontId="16" fillId="5" borderId="32" xfId="1" applyFont="1" applyFill="1" applyBorder="1" applyAlignment="1">
      <alignment horizontal="center"/>
    </xf>
    <xf numFmtId="0" fontId="13" fillId="0" borderId="0" xfId="1" applyFont="1" applyAlignment="1">
      <alignment vertical="center"/>
    </xf>
    <xf numFmtId="0" fontId="17" fillId="2" borderId="17" xfId="1" applyFont="1" applyFill="1" applyBorder="1" applyAlignment="1">
      <alignment horizontal="center"/>
    </xf>
    <xf numFmtId="0" fontId="17" fillId="2" borderId="46" xfId="1" applyFont="1" applyFill="1" applyBorder="1" applyAlignment="1">
      <alignment horizontal="center"/>
    </xf>
    <xf numFmtId="3" fontId="10" fillId="2" borderId="21" xfId="1" applyNumberFormat="1" applyFont="1" applyFill="1" applyBorder="1" applyAlignment="1">
      <alignment horizontal="center"/>
    </xf>
    <xf numFmtId="3" fontId="10" fillId="2" borderId="44" xfId="1" applyNumberFormat="1" applyFont="1" applyFill="1" applyBorder="1" applyAlignment="1">
      <alignment horizontal="center"/>
    </xf>
    <xf numFmtId="0" fontId="10" fillId="5" borderId="42" xfId="1" applyFont="1" applyFill="1" applyBorder="1"/>
    <xf numFmtId="0" fontId="10" fillId="2" borderId="0" xfId="1" applyFont="1" applyFill="1" applyAlignment="1">
      <alignment horizontal="right"/>
    </xf>
    <xf numFmtId="164" fontId="2" fillId="2" borderId="0" xfId="1" applyNumberFormat="1" applyFont="1" applyFill="1"/>
    <xf numFmtId="0" fontId="17" fillId="6" borderId="32" xfId="4" applyFont="1" applyFill="1" applyBorder="1"/>
    <xf numFmtId="0" fontId="13" fillId="0" borderId="0" xfId="4" applyFont="1" applyAlignment="1">
      <alignment vertical="center"/>
    </xf>
    <xf numFmtId="0" fontId="10" fillId="2" borderId="0" xfId="1" applyFont="1" applyFill="1"/>
    <xf numFmtId="0" fontId="5" fillId="3" borderId="2" xfId="1" applyFont="1" applyFill="1" applyBorder="1" applyAlignment="1">
      <alignment horizontal="left" wrapText="1"/>
    </xf>
    <xf numFmtId="0" fontId="5" fillId="3" borderId="2" xfId="1" applyFont="1" applyFill="1" applyBorder="1" applyAlignment="1">
      <alignment horizontal="left" vertical="center" wrapText="1"/>
    </xf>
    <xf numFmtId="3" fontId="10" fillId="2" borderId="27" xfId="1" applyNumberFormat="1" applyFont="1" applyFill="1" applyBorder="1" applyAlignment="1">
      <alignment horizontal="center"/>
    </xf>
    <xf numFmtId="3" fontId="18" fillId="5" borderId="56" xfId="1" applyNumberFormat="1" applyFont="1" applyFill="1" applyBorder="1" applyAlignment="1">
      <alignment horizontal="center"/>
    </xf>
    <xf numFmtId="0" fontId="22" fillId="2" borderId="10" xfId="1" applyFont="1" applyFill="1" applyBorder="1"/>
    <xf numFmtId="0" fontId="10" fillId="2" borderId="58" xfId="1" applyFont="1" applyFill="1" applyBorder="1" applyAlignment="1">
      <alignment horizontal="left"/>
    </xf>
    <xf numFmtId="0" fontId="22" fillId="2" borderId="59" xfId="1" applyFont="1" applyFill="1" applyBorder="1"/>
    <xf numFmtId="3" fontId="18" fillId="5" borderId="60" xfId="1" applyNumberFormat="1" applyFont="1" applyFill="1" applyBorder="1" applyAlignment="1">
      <alignment horizontal="center"/>
    </xf>
    <xf numFmtId="3" fontId="18" fillId="5" borderId="23" xfId="1" applyNumberFormat="1" applyFont="1" applyFill="1" applyBorder="1" applyAlignment="1">
      <alignment horizontal="center"/>
    </xf>
    <xf numFmtId="3" fontId="10" fillId="2" borderId="26" xfId="1" applyNumberFormat="1" applyFont="1" applyFill="1" applyBorder="1" applyAlignment="1">
      <alignment horizontal="center"/>
    </xf>
    <xf numFmtId="3" fontId="18" fillId="5" borderId="62" xfId="1" applyNumberFormat="1" applyFont="1" applyFill="1" applyBorder="1" applyAlignment="1">
      <alignment horizontal="center"/>
    </xf>
    <xf numFmtId="3" fontId="10" fillId="2" borderId="63" xfId="1" applyNumberFormat="1" applyFont="1" applyFill="1" applyBorder="1" applyAlignment="1">
      <alignment horizontal="center"/>
    </xf>
    <xf numFmtId="3" fontId="10" fillId="2" borderId="64" xfId="1" applyNumberFormat="1" applyFont="1" applyFill="1" applyBorder="1" applyAlignment="1">
      <alignment horizontal="center"/>
    </xf>
    <xf numFmtId="3" fontId="10" fillId="2" borderId="65" xfId="1" applyNumberFormat="1" applyFont="1" applyFill="1" applyBorder="1" applyAlignment="1">
      <alignment horizontal="center"/>
    </xf>
    <xf numFmtId="0" fontId="22" fillId="2" borderId="67" xfId="4" applyFont="1" applyFill="1" applyBorder="1"/>
    <xf numFmtId="0" fontId="10" fillId="2" borderId="66" xfId="1" applyFont="1" applyFill="1" applyBorder="1" applyAlignment="1">
      <alignment horizontal="left"/>
    </xf>
    <xf numFmtId="3" fontId="18" fillId="5" borderId="23" xfId="4" applyNumberFormat="1" applyFont="1" applyFill="1" applyBorder="1" applyAlignment="1">
      <alignment horizontal="center"/>
    </xf>
    <xf numFmtId="0" fontId="22" fillId="2" borderId="10" xfId="4" applyFont="1" applyFill="1" applyBorder="1"/>
    <xf numFmtId="0" fontId="22" fillId="2" borderId="58" xfId="1" applyFont="1" applyFill="1" applyBorder="1"/>
    <xf numFmtId="3" fontId="10" fillId="2" borderId="69" xfId="1" applyNumberFormat="1" applyFont="1" applyFill="1" applyBorder="1" applyAlignment="1">
      <alignment horizontal="center"/>
    </xf>
    <xf numFmtId="3" fontId="10" fillId="2" borderId="68" xfId="1" applyNumberFormat="1" applyFont="1" applyFill="1" applyBorder="1" applyAlignment="1">
      <alignment horizontal="center"/>
    </xf>
    <xf numFmtId="3" fontId="10" fillId="2" borderId="61" xfId="1" applyNumberFormat="1" applyFont="1" applyFill="1" applyBorder="1" applyAlignment="1">
      <alignment horizontal="center"/>
    </xf>
    <xf numFmtId="0" fontId="10" fillId="2" borderId="33" xfId="1" applyFont="1" applyFill="1" applyBorder="1" applyAlignment="1">
      <alignment horizontal="left"/>
    </xf>
    <xf numFmtId="0" fontId="22" fillId="2" borderId="0" xfId="1" applyFont="1" applyFill="1"/>
    <xf numFmtId="3" fontId="10" fillId="2" borderId="0" xfId="4" applyNumberFormat="1" applyFont="1" applyFill="1" applyAlignment="1">
      <alignment horizontal="center"/>
    </xf>
    <xf numFmtId="0" fontId="10" fillId="2" borderId="0" xfId="4" applyFont="1" applyFill="1" applyAlignment="1">
      <alignment horizontal="left"/>
    </xf>
    <xf numFmtId="0" fontId="21" fillId="2" borderId="0" xfId="1" applyFont="1" applyFill="1" applyAlignment="1">
      <alignment horizontal="left"/>
    </xf>
    <xf numFmtId="0" fontId="10" fillId="2" borderId="60" xfId="1" applyFont="1" applyFill="1" applyBorder="1" applyAlignment="1">
      <alignment horizontal="left"/>
    </xf>
    <xf numFmtId="0" fontId="10" fillId="2" borderId="70" xfId="1" applyFont="1" applyFill="1" applyBorder="1" applyAlignment="1">
      <alignment horizontal="left"/>
    </xf>
    <xf numFmtId="3" fontId="10" fillId="2" borderId="44" xfId="4" applyNumberFormat="1" applyFont="1" applyFill="1" applyBorder="1" applyAlignment="1">
      <alignment horizontal="center"/>
    </xf>
    <xf numFmtId="3" fontId="10" fillId="2" borderId="71" xfId="4" applyNumberFormat="1" applyFont="1" applyFill="1" applyBorder="1" applyAlignment="1">
      <alignment horizontal="center"/>
    </xf>
    <xf numFmtId="3" fontId="10" fillId="2" borderId="71" xfId="1" applyNumberFormat="1" applyFont="1" applyFill="1" applyBorder="1" applyAlignment="1">
      <alignment horizontal="center"/>
    </xf>
    <xf numFmtId="3" fontId="10" fillId="2" borderId="38" xfId="1" applyNumberFormat="1" applyFont="1" applyFill="1" applyBorder="1" applyAlignment="1">
      <alignment horizontal="center"/>
    </xf>
    <xf numFmtId="3" fontId="10" fillId="2" borderId="72" xfId="4" applyNumberFormat="1" applyFont="1" applyFill="1" applyBorder="1" applyAlignment="1">
      <alignment horizontal="center"/>
    </xf>
    <xf numFmtId="0" fontId="2" fillId="2" borderId="15" xfId="4" applyFont="1" applyFill="1" applyBorder="1"/>
    <xf numFmtId="0" fontId="2" fillId="2" borderId="33" xfId="4" applyFont="1" applyFill="1" applyBorder="1"/>
    <xf numFmtId="165" fontId="10" fillId="2" borderId="38" xfId="5" applyNumberFormat="1" applyFont="1" applyFill="1" applyBorder="1" applyAlignment="1">
      <alignment horizontal="center"/>
    </xf>
    <xf numFmtId="0" fontId="5" fillId="2" borderId="0" xfId="4" applyFont="1" applyFill="1"/>
    <xf numFmtId="0" fontId="20" fillId="6" borderId="71" xfId="4" applyFont="1" applyFill="1" applyBorder="1" applyAlignment="1">
      <alignment horizontal="center" vertical="center" wrapText="1"/>
    </xf>
    <xf numFmtId="0" fontId="22" fillId="2" borderId="73" xfId="1" applyFont="1" applyFill="1" applyBorder="1"/>
    <xf numFmtId="0" fontId="10" fillId="2" borderId="74" xfId="1" applyFont="1" applyFill="1" applyBorder="1" applyAlignment="1">
      <alignment horizontal="left"/>
    </xf>
    <xf numFmtId="3" fontId="10" fillId="2" borderId="75" xfId="1" applyNumberFormat="1" applyFont="1" applyFill="1" applyBorder="1" applyAlignment="1">
      <alignment horizontal="center"/>
    </xf>
    <xf numFmtId="3" fontId="10" fillId="2" borderId="76" xfId="1" applyNumberFormat="1" applyFont="1" applyFill="1" applyBorder="1" applyAlignment="1">
      <alignment horizontal="center"/>
    </xf>
    <xf numFmtId="3" fontId="10" fillId="2" borderId="77" xfId="1" applyNumberFormat="1" applyFont="1" applyFill="1" applyBorder="1" applyAlignment="1">
      <alignment horizontal="center"/>
    </xf>
    <xf numFmtId="0" fontId="22" fillId="2" borderId="70" xfId="1" applyFont="1" applyFill="1" applyBorder="1"/>
    <xf numFmtId="0" fontId="22" fillId="2" borderId="78" xfId="1" applyFont="1" applyFill="1" applyBorder="1"/>
    <xf numFmtId="0" fontId="10" fillId="2" borderId="79" xfId="1" applyFont="1" applyFill="1" applyBorder="1" applyAlignment="1">
      <alignment horizontal="left"/>
    </xf>
    <xf numFmtId="3" fontId="10" fillId="2" borderId="80" xfId="1" applyNumberFormat="1" applyFont="1" applyFill="1" applyBorder="1" applyAlignment="1">
      <alignment horizontal="center"/>
    </xf>
    <xf numFmtId="3" fontId="10" fillId="2" borderId="81" xfId="1" applyNumberFormat="1" applyFont="1" applyFill="1" applyBorder="1" applyAlignment="1">
      <alignment horizontal="center"/>
    </xf>
    <xf numFmtId="3" fontId="10" fillId="2" borderId="82" xfId="1" applyNumberFormat="1" applyFont="1" applyFill="1" applyBorder="1" applyAlignment="1">
      <alignment horizontal="center"/>
    </xf>
    <xf numFmtId="0" fontId="22" fillId="2" borderId="70" xfId="4" applyFont="1" applyFill="1" applyBorder="1"/>
    <xf numFmtId="0" fontId="10" fillId="2" borderId="83" xfId="4" applyFont="1" applyFill="1" applyBorder="1" applyAlignment="1">
      <alignment horizontal="left"/>
    </xf>
    <xf numFmtId="3" fontId="10" fillId="2" borderId="84" xfId="4" applyNumberFormat="1" applyFont="1" applyFill="1" applyBorder="1" applyAlignment="1">
      <alignment horizontal="center"/>
    </xf>
    <xf numFmtId="3" fontId="10" fillId="2" borderId="0" xfId="4" applyNumberFormat="1" applyFont="1" applyFill="1" applyBorder="1" applyAlignment="1">
      <alignment horizontal="center"/>
    </xf>
    <xf numFmtId="3" fontId="10" fillId="2" borderId="85" xfId="4" applyNumberFormat="1" applyFont="1" applyFill="1" applyBorder="1" applyAlignment="1">
      <alignment horizontal="center"/>
    </xf>
    <xf numFmtId="0" fontId="22" fillId="2" borderId="78" xfId="4" applyFont="1" applyFill="1" applyBorder="1"/>
    <xf numFmtId="0" fontId="10" fillId="2" borderId="86" xfId="4" applyFont="1" applyFill="1" applyBorder="1" applyAlignment="1">
      <alignment horizontal="left"/>
    </xf>
    <xf numFmtId="3" fontId="18" fillId="5" borderId="87" xfId="4" applyNumberFormat="1" applyFont="1" applyFill="1" applyBorder="1" applyAlignment="1">
      <alignment horizontal="center"/>
    </xf>
    <xf numFmtId="3" fontId="10" fillId="2" borderId="57" xfId="4" applyNumberFormat="1" applyFont="1" applyFill="1" applyBorder="1" applyAlignment="1">
      <alignment horizontal="center"/>
    </xf>
    <xf numFmtId="3" fontId="10" fillId="2" borderId="88" xfId="4" applyNumberFormat="1" applyFont="1" applyFill="1" applyBorder="1" applyAlignment="1">
      <alignment horizontal="center"/>
    </xf>
    <xf numFmtId="3" fontId="10" fillId="2" borderId="89" xfId="4" applyNumberFormat="1" applyFont="1" applyFill="1" applyBorder="1" applyAlignment="1">
      <alignment horizontal="center"/>
    </xf>
    <xf numFmtId="0" fontId="17" fillId="6" borderId="90" xfId="4" applyFont="1" applyFill="1" applyBorder="1"/>
    <xf numFmtId="165" fontId="10" fillId="2" borderId="91" xfId="5" applyNumberFormat="1" applyFont="1" applyFill="1" applyBorder="1" applyAlignment="1">
      <alignment horizontal="center"/>
    </xf>
    <xf numFmtId="165" fontId="10" fillId="2" borderId="84" xfId="5" applyNumberFormat="1" applyFont="1" applyFill="1" applyBorder="1" applyAlignment="1">
      <alignment horizontal="center"/>
    </xf>
    <xf numFmtId="0" fontId="22" fillId="2" borderId="92" xfId="4" applyFont="1" applyFill="1" applyBorder="1"/>
    <xf numFmtId="0" fontId="10" fillId="2" borderId="79" xfId="4" applyFont="1" applyFill="1" applyBorder="1" applyAlignment="1">
      <alignment horizontal="left"/>
    </xf>
    <xf numFmtId="3" fontId="18" fillId="5" borderId="93" xfId="4" applyNumberFormat="1" applyFont="1" applyFill="1" applyBorder="1" applyAlignment="1">
      <alignment horizontal="center"/>
    </xf>
    <xf numFmtId="3" fontId="10" fillId="2" borderId="94" xfId="4" applyNumberFormat="1" applyFont="1" applyFill="1" applyBorder="1" applyAlignment="1">
      <alignment horizontal="center"/>
    </xf>
    <xf numFmtId="165" fontId="10" fillId="2" borderId="88" xfId="5" applyNumberFormat="1" applyFont="1" applyFill="1" applyBorder="1" applyAlignment="1">
      <alignment horizontal="center"/>
    </xf>
    <xf numFmtId="3" fontId="10" fillId="2" borderId="84" xfId="1" applyNumberFormat="1" applyFont="1" applyFill="1" applyBorder="1" applyAlignment="1">
      <alignment horizontal="center"/>
    </xf>
    <xf numFmtId="0" fontId="22" fillId="2" borderId="92" xfId="1" applyFont="1" applyFill="1" applyBorder="1"/>
    <xf numFmtId="0" fontId="21" fillId="2" borderId="79" xfId="1" applyFont="1" applyFill="1" applyBorder="1" applyAlignment="1">
      <alignment horizontal="left"/>
    </xf>
    <xf numFmtId="3" fontId="18" fillId="5" borderId="87" xfId="1" applyNumberFormat="1" applyFont="1" applyFill="1" applyBorder="1" applyAlignment="1">
      <alignment horizontal="center"/>
    </xf>
    <xf numFmtId="3" fontId="10" fillId="2" borderId="93" xfId="1" applyNumberFormat="1" applyFont="1" applyFill="1" applyBorder="1" applyAlignment="1">
      <alignment horizontal="center"/>
    </xf>
    <xf numFmtId="3" fontId="10" fillId="2" borderId="85" xfId="1" applyNumberFormat="1" applyFont="1" applyFill="1" applyBorder="1" applyAlignment="1">
      <alignment horizontal="center"/>
    </xf>
    <xf numFmtId="3" fontId="10" fillId="2" borderId="88" xfId="1" applyNumberFormat="1" applyFont="1" applyFill="1" applyBorder="1" applyAlignment="1">
      <alignment horizontal="center"/>
    </xf>
    <xf numFmtId="3" fontId="10" fillId="2" borderId="95" xfId="1" applyNumberFormat="1" applyFont="1" applyFill="1" applyBorder="1" applyAlignment="1">
      <alignment horizontal="center"/>
    </xf>
    <xf numFmtId="3" fontId="10" fillId="2" borderId="50" xfId="1" applyNumberFormat="1" applyFont="1" applyFill="1" applyBorder="1" applyAlignment="1">
      <alignment horizontal="center"/>
    </xf>
    <xf numFmtId="0" fontId="10" fillId="2" borderId="83" xfId="1" applyFont="1" applyFill="1" applyBorder="1" applyAlignment="1">
      <alignment horizontal="left"/>
    </xf>
    <xf numFmtId="0" fontId="21" fillId="2" borderId="83" xfId="1" applyFont="1" applyFill="1" applyBorder="1" applyAlignment="1">
      <alignment horizontal="left"/>
    </xf>
    <xf numFmtId="0" fontId="22" fillId="2" borderId="0" xfId="1" applyFont="1" applyFill="1" applyBorder="1"/>
    <xf numFmtId="3" fontId="21" fillId="2" borderId="30" xfId="1" applyNumberFormat="1" applyFont="1" applyFill="1" applyBorder="1" applyAlignment="1">
      <alignment horizontal="center"/>
    </xf>
    <xf numFmtId="165" fontId="21" fillId="2" borderId="38" xfId="5" applyNumberFormat="1" applyFont="1" applyFill="1" applyBorder="1" applyAlignment="1">
      <alignment horizontal="center"/>
    </xf>
    <xf numFmtId="3" fontId="10" fillId="2" borderId="97" xfId="1" applyNumberFormat="1" applyFont="1" applyFill="1" applyBorder="1" applyAlignment="1">
      <alignment horizontal="center"/>
    </xf>
    <xf numFmtId="0" fontId="10" fillId="2" borderId="0" xfId="1" applyFont="1" applyFill="1" applyBorder="1" applyAlignment="1">
      <alignment horizontal="left"/>
    </xf>
    <xf numFmtId="3" fontId="10" fillId="2" borderId="0" xfId="1" applyNumberFormat="1" applyFont="1" applyFill="1" applyBorder="1" applyAlignment="1">
      <alignment horizontal="center"/>
    </xf>
    <xf numFmtId="3" fontId="11" fillId="5" borderId="0" xfId="1" applyNumberFormat="1" applyFont="1" applyFill="1" applyAlignment="1">
      <alignment horizontal="center"/>
    </xf>
    <xf numFmtId="0" fontId="22" fillId="2" borderId="0" xfId="4" applyFont="1" applyFill="1" applyBorder="1"/>
    <xf numFmtId="0" fontId="10" fillId="2" borderId="0" xfId="4" applyFont="1" applyFill="1" applyBorder="1" applyAlignment="1">
      <alignment horizontal="left"/>
    </xf>
    <xf numFmtId="165" fontId="21" fillId="2" borderId="0" xfId="5" applyNumberFormat="1" applyFont="1" applyFill="1" applyBorder="1" applyAlignment="1">
      <alignment horizontal="center"/>
    </xf>
    <xf numFmtId="0" fontId="21" fillId="2" borderId="0" xfId="1" applyFont="1" applyFill="1" applyBorder="1" applyAlignment="1">
      <alignment horizontal="left"/>
    </xf>
    <xf numFmtId="43" fontId="21" fillId="2" borderId="0" xfId="5" applyFont="1" applyFill="1" applyBorder="1" applyAlignment="1">
      <alignment horizontal="center"/>
    </xf>
    <xf numFmtId="3" fontId="10" fillId="2" borderId="98" xfId="1" applyNumberFormat="1" applyFont="1" applyFill="1" applyBorder="1" applyAlignment="1">
      <alignment horizontal="center"/>
    </xf>
    <xf numFmtId="0" fontId="2" fillId="2" borderId="96" xfId="1" applyFont="1" applyFill="1" applyBorder="1"/>
    <xf numFmtId="3" fontId="21" fillId="2" borderId="98" xfId="1" applyNumberFormat="1" applyFont="1" applyFill="1" applyBorder="1" applyAlignment="1">
      <alignment horizontal="center"/>
    </xf>
    <xf numFmtId="0" fontId="22" fillId="2" borderId="0" xfId="4" applyFont="1" applyFill="1"/>
    <xf numFmtId="3" fontId="18" fillId="5" borderId="0" xfId="4" applyNumberFormat="1" applyFont="1" applyFill="1" applyAlignment="1">
      <alignment horizontal="center"/>
    </xf>
    <xf numFmtId="3" fontId="10" fillId="2" borderId="99" xfId="4" applyNumberFormat="1" applyFont="1" applyFill="1" applyBorder="1" applyAlignment="1">
      <alignment horizontal="center"/>
    </xf>
    <xf numFmtId="3" fontId="10" fillId="2" borderId="100" xfId="4" applyNumberFormat="1" applyFont="1" applyFill="1" applyBorder="1" applyAlignment="1">
      <alignment horizontal="center"/>
    </xf>
    <xf numFmtId="3" fontId="10" fillId="2" borderId="101" xfId="4" applyNumberFormat="1" applyFont="1" applyFill="1" applyBorder="1" applyAlignment="1">
      <alignment horizontal="center"/>
    </xf>
    <xf numFmtId="3" fontId="10" fillId="2" borderId="101" xfId="1" applyNumberFormat="1" applyFont="1" applyFill="1" applyBorder="1" applyAlignment="1">
      <alignment horizontal="center"/>
    </xf>
    <xf numFmtId="3" fontId="10" fillId="2" borderId="72" xfId="1" applyNumberFormat="1" applyFont="1" applyFill="1" applyBorder="1" applyAlignment="1">
      <alignment horizontal="center"/>
    </xf>
    <xf numFmtId="3" fontId="10" fillId="2" borderId="103" xfId="1" applyNumberFormat="1" applyFont="1" applyFill="1" applyBorder="1" applyAlignment="1">
      <alignment horizontal="center"/>
    </xf>
    <xf numFmtId="3" fontId="10" fillId="2" borderId="100" xfId="1" applyNumberFormat="1" applyFont="1" applyFill="1" applyBorder="1" applyAlignment="1">
      <alignment horizontal="center"/>
    </xf>
    <xf numFmtId="0" fontId="2" fillId="2" borderId="0" xfId="1" applyFont="1" applyFill="1" applyBorder="1"/>
    <xf numFmtId="3" fontId="10" fillId="2" borderId="102" xfId="1" applyNumberFormat="1" applyFont="1" applyFill="1" applyBorder="1" applyAlignment="1">
      <alignment horizontal="center"/>
    </xf>
    <xf numFmtId="3" fontId="10" fillId="2" borderId="104" xfId="4" applyNumberFormat="1" applyFont="1" applyFill="1" applyBorder="1" applyAlignment="1">
      <alignment horizontal="center"/>
    </xf>
    <xf numFmtId="3" fontId="10" fillId="2" borderId="105" xfId="4" applyNumberFormat="1" applyFont="1" applyFill="1" applyBorder="1" applyAlignment="1">
      <alignment horizontal="center"/>
    </xf>
    <xf numFmtId="165" fontId="21" fillId="2" borderId="107" xfId="5" applyNumberFormat="1" applyFont="1" applyFill="1" applyBorder="1" applyAlignment="1">
      <alignment horizontal="center"/>
    </xf>
    <xf numFmtId="3" fontId="21" fillId="2" borderId="108" xfId="4" applyNumberFormat="1" applyFont="1" applyFill="1" applyBorder="1" applyAlignment="1">
      <alignment horizontal="center"/>
    </xf>
    <xf numFmtId="3" fontId="21" fillId="2" borderId="105" xfId="4" applyNumberFormat="1" applyFont="1" applyFill="1" applyBorder="1" applyAlignment="1">
      <alignment horizontal="center"/>
    </xf>
    <xf numFmtId="3" fontId="21" fillId="2" borderId="104" xfId="4" applyNumberFormat="1" applyFont="1" applyFill="1" applyBorder="1" applyAlignment="1">
      <alignment horizontal="center"/>
    </xf>
    <xf numFmtId="165" fontId="21" fillId="2" borderId="105" xfId="5" applyNumberFormat="1" applyFont="1" applyFill="1" applyBorder="1" applyAlignment="1">
      <alignment horizontal="center"/>
    </xf>
    <xf numFmtId="43" fontId="21" fillId="2" borderId="105" xfId="5" applyFont="1" applyFill="1" applyBorder="1" applyAlignment="1">
      <alignment horizontal="center"/>
    </xf>
    <xf numFmtId="165" fontId="21" fillId="2" borderId="72" xfId="5" applyNumberFormat="1" applyFont="1" applyFill="1" applyBorder="1" applyAlignment="1">
      <alignment horizontal="center"/>
    </xf>
    <xf numFmtId="3" fontId="10" fillId="2" borderId="108" xfId="4" applyNumberFormat="1" applyFont="1" applyFill="1" applyBorder="1" applyAlignment="1">
      <alignment horizontal="center"/>
    </xf>
    <xf numFmtId="165" fontId="10" fillId="2" borderId="104" xfId="5" applyNumberFormat="1" applyFont="1" applyFill="1" applyBorder="1" applyAlignment="1">
      <alignment horizontal="center"/>
    </xf>
    <xf numFmtId="165" fontId="21" fillId="2" borderId="101" xfId="5" applyNumberFormat="1" applyFont="1" applyFill="1" applyBorder="1" applyAlignment="1">
      <alignment horizontal="center"/>
    </xf>
    <xf numFmtId="3" fontId="10" fillId="2" borderId="107" xfId="4" applyNumberFormat="1" applyFont="1" applyFill="1" applyBorder="1" applyAlignment="1">
      <alignment horizontal="center"/>
    </xf>
    <xf numFmtId="165" fontId="10" fillId="2" borderId="109" xfId="5" applyNumberFormat="1" applyFont="1" applyFill="1" applyBorder="1" applyAlignment="1">
      <alignment horizontal="center"/>
    </xf>
    <xf numFmtId="165" fontId="10" fillId="2" borderId="105" xfId="5" applyNumberFormat="1" applyFont="1" applyFill="1" applyBorder="1" applyAlignment="1">
      <alignment horizontal="center"/>
    </xf>
    <xf numFmtId="0" fontId="2" fillId="2" borderId="0" xfId="4" applyFont="1" applyFill="1" applyBorder="1"/>
    <xf numFmtId="165" fontId="10" fillId="2" borderId="110" xfId="5" applyNumberFormat="1" applyFont="1" applyFill="1" applyBorder="1" applyAlignment="1">
      <alignment horizontal="center"/>
    </xf>
    <xf numFmtId="0" fontId="2" fillId="2" borderId="104" xfId="4" applyFont="1" applyFill="1" applyBorder="1"/>
    <xf numFmtId="3" fontId="10" fillId="2" borderId="111" xfId="4" applyNumberFormat="1" applyFont="1" applyFill="1" applyBorder="1" applyAlignment="1">
      <alignment horizontal="center"/>
    </xf>
    <xf numFmtId="3" fontId="10" fillId="2" borderId="106" xfId="4" applyNumberFormat="1" applyFont="1" applyFill="1" applyBorder="1" applyAlignment="1">
      <alignment horizontal="center"/>
    </xf>
    <xf numFmtId="3" fontId="18" fillId="5" borderId="58" xfId="4" applyNumberFormat="1" applyFont="1" applyFill="1" applyBorder="1" applyAlignment="1">
      <alignment horizontal="center"/>
    </xf>
    <xf numFmtId="3" fontId="11" fillId="5" borderId="58" xfId="1" applyNumberFormat="1" applyFont="1" applyFill="1" applyBorder="1" applyAlignment="1">
      <alignment horizontal="center"/>
    </xf>
    <xf numFmtId="3" fontId="10" fillId="2" borderId="96" xfId="1" applyNumberFormat="1" applyFont="1" applyFill="1" applyBorder="1" applyAlignment="1">
      <alignment horizontal="center"/>
    </xf>
    <xf numFmtId="3" fontId="18" fillId="5" borderId="112" xfId="1" applyNumberFormat="1" applyFont="1" applyFill="1" applyBorder="1" applyAlignment="1">
      <alignment horizontal="center"/>
    </xf>
    <xf numFmtId="3" fontId="18" fillId="5" borderId="15" xfId="1" applyNumberFormat="1" applyFont="1" applyFill="1" applyBorder="1" applyAlignment="1">
      <alignment horizontal="center"/>
    </xf>
    <xf numFmtId="3" fontId="22" fillId="5" borderId="58" xfId="1" applyNumberFormat="1" applyFont="1" applyFill="1" applyBorder="1" applyAlignment="1">
      <alignment horizontal="center"/>
    </xf>
    <xf numFmtId="3" fontId="21" fillId="2" borderId="0" xfId="1" applyNumberFormat="1" applyFont="1" applyFill="1" applyAlignment="1">
      <alignment horizontal="center"/>
    </xf>
    <xf numFmtId="3" fontId="21" fillId="2" borderId="61" xfId="1" applyNumberFormat="1" applyFont="1" applyFill="1" applyBorder="1" applyAlignment="1">
      <alignment horizontal="center"/>
    </xf>
    <xf numFmtId="165" fontId="10" fillId="2" borderId="0" xfId="5" applyNumberFormat="1" applyFont="1" applyFill="1" applyBorder="1" applyAlignment="1">
      <alignment horizontal="center"/>
    </xf>
    <xf numFmtId="3" fontId="21" fillId="2" borderId="0" xfId="4" applyNumberFormat="1" applyFont="1" applyFill="1" applyAlignment="1">
      <alignment horizontal="center"/>
    </xf>
    <xf numFmtId="0" fontId="19" fillId="2" borderId="0" xfId="1" applyFont="1" applyFill="1" applyAlignment="1">
      <alignment horizontal="left" wrapText="1"/>
    </xf>
    <xf numFmtId="0" fontId="14" fillId="4" borderId="5" xfId="1" applyFont="1" applyFill="1" applyBorder="1" applyAlignment="1">
      <alignment horizontal="left" vertical="center"/>
    </xf>
    <xf numFmtId="0" fontId="14" fillId="4" borderId="6" xfId="1" applyFont="1" applyFill="1" applyBorder="1" applyAlignment="1">
      <alignment horizontal="left" vertical="center"/>
    </xf>
    <xf numFmtId="0" fontId="14" fillId="4" borderId="7" xfId="1" applyFont="1" applyFill="1" applyBorder="1" applyAlignment="1">
      <alignment horizontal="left" vertical="center"/>
    </xf>
    <xf numFmtId="0" fontId="14" fillId="4" borderId="4" xfId="1" applyFont="1" applyFill="1" applyBorder="1" applyAlignment="1">
      <alignment horizontal="left" vertical="center"/>
    </xf>
    <xf numFmtId="0" fontId="14" fillId="4" borderId="39" xfId="1" applyFont="1" applyFill="1" applyBorder="1" applyAlignment="1">
      <alignment horizontal="left" vertical="center"/>
    </xf>
    <xf numFmtId="0" fontId="14" fillId="4" borderId="40" xfId="1" applyFont="1" applyFill="1" applyBorder="1" applyAlignment="1">
      <alignment horizontal="left" vertical="center"/>
    </xf>
    <xf numFmtId="0" fontId="20" fillId="6" borderId="49" xfId="1" applyFont="1" applyFill="1" applyBorder="1" applyAlignment="1">
      <alignment horizontal="center" vertical="center" wrapText="1"/>
    </xf>
    <xf numFmtId="0" fontId="20" fillId="6" borderId="27" xfId="1" applyFont="1" applyFill="1" applyBorder="1" applyAlignment="1">
      <alignment horizontal="center" vertical="center" wrapText="1"/>
    </xf>
    <xf numFmtId="0" fontId="20" fillId="6" borderId="28" xfId="1" applyFont="1" applyFill="1" applyBorder="1" applyAlignment="1">
      <alignment horizontal="center" vertical="center" wrapText="1"/>
    </xf>
    <xf numFmtId="0" fontId="11" fillId="5" borderId="23" xfId="1" applyFont="1" applyFill="1" applyBorder="1" applyAlignment="1">
      <alignment horizontal="center" vertical="center" wrapText="1"/>
    </xf>
    <xf numFmtId="0" fontId="11" fillId="5" borderId="24" xfId="1" applyFont="1" applyFill="1" applyBorder="1" applyAlignment="1">
      <alignment horizontal="center" vertical="center" wrapText="1"/>
    </xf>
    <xf numFmtId="0" fontId="20" fillId="6" borderId="47" xfId="1" applyFont="1" applyFill="1" applyBorder="1" applyAlignment="1">
      <alignment horizontal="center" vertical="center" wrapText="1"/>
    </xf>
    <xf numFmtId="0" fontId="20" fillId="6" borderId="50" xfId="1" applyFont="1" applyFill="1" applyBorder="1" applyAlignment="1">
      <alignment horizontal="center" vertical="center" wrapText="1"/>
    </xf>
    <xf numFmtId="0" fontId="20" fillId="6" borderId="51" xfId="1" applyFont="1" applyFill="1" applyBorder="1" applyAlignment="1">
      <alignment horizontal="center" vertical="center" wrapText="1"/>
    </xf>
    <xf numFmtId="0" fontId="20" fillId="6" borderId="48" xfId="1" applyFont="1" applyFill="1" applyBorder="1" applyAlignment="1">
      <alignment horizontal="center" vertical="center" wrapText="1"/>
    </xf>
    <xf numFmtId="0" fontId="20" fillId="6" borderId="30" xfId="1" applyFont="1" applyFill="1" applyBorder="1" applyAlignment="1">
      <alignment horizontal="center" vertical="center" wrapText="1"/>
    </xf>
    <xf numFmtId="0" fontId="20" fillId="6" borderId="31" xfId="1" applyFont="1" applyFill="1" applyBorder="1" applyAlignment="1">
      <alignment horizontal="center" vertical="center" wrapText="1"/>
    </xf>
    <xf numFmtId="0" fontId="11" fillId="5" borderId="13" xfId="1" applyFont="1" applyFill="1" applyBorder="1" applyAlignment="1">
      <alignment horizontal="center" vertical="center" wrapText="1"/>
    </xf>
    <xf numFmtId="0" fontId="11" fillId="5" borderId="15" xfId="1" applyFont="1" applyFill="1" applyBorder="1" applyAlignment="1">
      <alignment horizontal="center" vertical="center" wrapText="1"/>
    </xf>
    <xf numFmtId="0" fontId="11" fillId="5" borderId="22" xfId="1" applyFont="1" applyFill="1" applyBorder="1" applyAlignment="1">
      <alignment horizontal="center" vertical="center" wrapText="1"/>
    </xf>
    <xf numFmtId="0" fontId="17" fillId="6" borderId="32" xfId="1" applyFont="1" applyFill="1" applyBorder="1" applyAlignment="1">
      <alignment horizontal="center"/>
    </xf>
    <xf numFmtId="0" fontId="17" fillId="6" borderId="18" xfId="1" applyFont="1" applyFill="1" applyBorder="1" applyAlignment="1">
      <alignment horizontal="center"/>
    </xf>
    <xf numFmtId="0" fontId="17" fillId="6" borderId="20" xfId="1" applyFont="1" applyFill="1" applyBorder="1" applyAlignment="1">
      <alignment horizontal="center"/>
    </xf>
    <xf numFmtId="0" fontId="15" fillId="2" borderId="52" xfId="1" applyFont="1" applyFill="1" applyBorder="1" applyAlignment="1">
      <alignment horizontal="center" vertical="center" wrapText="1"/>
    </xf>
    <xf numFmtId="0" fontId="15" fillId="2" borderId="50" xfId="1" applyFont="1" applyFill="1" applyBorder="1" applyAlignment="1">
      <alignment horizontal="center" vertical="center" wrapText="1"/>
    </xf>
    <xf numFmtId="0" fontId="15" fillId="2" borderId="51" xfId="1" applyFont="1" applyFill="1" applyBorder="1" applyAlignment="1">
      <alignment horizontal="center" vertical="center" wrapText="1"/>
    </xf>
    <xf numFmtId="0" fontId="15" fillId="2" borderId="53" xfId="1" applyFont="1" applyFill="1" applyBorder="1" applyAlignment="1">
      <alignment horizontal="center" vertical="center" wrapText="1"/>
    </xf>
    <xf numFmtId="0" fontId="15" fillId="2" borderId="30" xfId="1" applyFont="1" applyFill="1" applyBorder="1" applyAlignment="1">
      <alignment horizontal="center" vertical="center" wrapText="1"/>
    </xf>
    <xf numFmtId="0" fontId="15" fillId="2" borderId="31" xfId="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15" fillId="2" borderId="27" xfId="1" applyFont="1" applyFill="1" applyBorder="1" applyAlignment="1">
      <alignment horizontal="center" vertical="center" wrapText="1"/>
    </xf>
    <xf numFmtId="0" fontId="15" fillId="2" borderId="28" xfId="1" applyFont="1" applyFill="1" applyBorder="1" applyAlignment="1">
      <alignment horizontal="center" vertical="center" wrapText="1"/>
    </xf>
    <xf numFmtId="0" fontId="20" fillId="5" borderId="13" xfId="4" applyFont="1" applyFill="1" applyBorder="1" applyAlignment="1">
      <alignment horizontal="center" vertical="center" wrapText="1"/>
    </xf>
    <xf numFmtId="0" fontId="20" fillId="5" borderId="41" xfId="4" applyFont="1" applyFill="1" applyBorder="1" applyAlignment="1">
      <alignment horizontal="center" vertical="center" wrapText="1"/>
    </xf>
    <xf numFmtId="0" fontId="20" fillId="5" borderId="15" xfId="4" applyFont="1" applyFill="1" applyBorder="1" applyAlignment="1">
      <alignment horizontal="center" vertical="center" wrapText="1"/>
    </xf>
    <xf numFmtId="0" fontId="20" fillId="5" borderId="0" xfId="4" applyFont="1" applyFill="1" applyAlignment="1">
      <alignment horizontal="center" vertical="center" wrapText="1"/>
    </xf>
    <xf numFmtId="0" fontId="14" fillId="4" borderId="54" xfId="1" applyFont="1" applyFill="1" applyBorder="1" applyAlignment="1">
      <alignment horizontal="left" vertical="center"/>
    </xf>
    <xf numFmtId="0" fontId="14" fillId="4" borderId="0" xfId="1" applyFont="1" applyFill="1" applyAlignment="1">
      <alignment horizontal="left" vertical="center"/>
    </xf>
    <xf numFmtId="0" fontId="11" fillId="5" borderId="13" xfId="4" applyFont="1" applyFill="1" applyBorder="1" applyAlignment="1">
      <alignment horizontal="center" vertical="center" wrapText="1"/>
    </xf>
    <xf numFmtId="0" fontId="11" fillId="5" borderId="15" xfId="4" applyFont="1" applyFill="1" applyBorder="1" applyAlignment="1">
      <alignment horizontal="center" vertical="center" wrapText="1"/>
    </xf>
    <xf numFmtId="0" fontId="11" fillId="5" borderId="22" xfId="4" applyFont="1" applyFill="1" applyBorder="1" applyAlignment="1">
      <alignment horizontal="center" vertical="center" wrapText="1"/>
    </xf>
    <xf numFmtId="0" fontId="20" fillId="6" borderId="35" xfId="4" applyFont="1" applyFill="1" applyBorder="1" applyAlignment="1">
      <alignment horizontal="center" vertical="center" wrapText="1"/>
    </xf>
    <xf numFmtId="0" fontId="20" fillId="6" borderId="21" xfId="4" applyFont="1" applyFill="1" applyBorder="1" applyAlignment="1">
      <alignment horizontal="center" vertical="center" wrapText="1"/>
    </xf>
    <xf numFmtId="0" fontId="20" fillId="6" borderId="19" xfId="4" applyFont="1" applyFill="1" applyBorder="1" applyAlignment="1">
      <alignment horizontal="center" vertical="center" wrapText="1"/>
    </xf>
    <xf numFmtId="0" fontId="20" fillId="6" borderId="36" xfId="4" applyFont="1" applyFill="1" applyBorder="1" applyAlignment="1">
      <alignment horizontal="center" vertical="center" wrapText="1"/>
    </xf>
    <xf numFmtId="0" fontId="20" fillId="6" borderId="33" xfId="4" applyFont="1" applyFill="1" applyBorder="1" applyAlignment="1">
      <alignment horizontal="center" vertical="center" wrapText="1"/>
    </xf>
    <xf numFmtId="0" fontId="20" fillId="6" borderId="34" xfId="4" applyFont="1" applyFill="1" applyBorder="1" applyAlignment="1">
      <alignment horizontal="center" vertical="center" wrapText="1"/>
    </xf>
    <xf numFmtId="0" fontId="17" fillId="6" borderId="12" xfId="4" applyFont="1" applyFill="1" applyBorder="1" applyAlignment="1">
      <alignment horizontal="center" vertical="center" wrapText="1"/>
    </xf>
    <xf numFmtId="0" fontId="17" fillId="6" borderId="36" xfId="4" applyFont="1" applyFill="1" applyBorder="1" applyAlignment="1">
      <alignment horizontal="center" vertical="center" wrapText="1"/>
    </xf>
    <xf numFmtId="0" fontId="17" fillId="6" borderId="15" xfId="4" applyFont="1" applyFill="1" applyBorder="1" applyAlignment="1">
      <alignment horizontal="center" vertical="center" wrapText="1"/>
    </xf>
    <xf numFmtId="0" fontId="17" fillId="6" borderId="33" xfId="4" applyFont="1" applyFill="1" applyBorder="1" applyAlignment="1">
      <alignment horizontal="center" vertical="center" wrapText="1"/>
    </xf>
    <xf numFmtId="0" fontId="10" fillId="5" borderId="0" xfId="4" applyFont="1" applyFill="1" applyAlignment="1">
      <alignment horizontal="center"/>
    </xf>
    <xf numFmtId="0" fontId="24" fillId="5" borderId="15" xfId="4" applyFont="1" applyFill="1" applyBorder="1" applyAlignment="1">
      <alignment horizontal="center" vertical="center" wrapText="1"/>
    </xf>
    <xf numFmtId="0" fontId="24" fillId="5" borderId="0" xfId="4" applyFont="1" applyFill="1" applyAlignment="1">
      <alignment horizontal="center" vertical="center" wrapText="1"/>
    </xf>
    <xf numFmtId="0" fontId="24" fillId="5" borderId="33" xfId="4" applyFont="1" applyFill="1" applyBorder="1" applyAlignment="1">
      <alignment horizontal="center" vertical="center" wrapText="1"/>
    </xf>
    <xf numFmtId="0" fontId="20" fillId="6" borderId="12" xfId="4" applyFont="1" applyFill="1" applyBorder="1" applyAlignment="1">
      <alignment horizontal="center" vertical="center" wrapText="1"/>
    </xf>
    <xf numFmtId="0" fontId="20" fillId="6" borderId="15" xfId="4" applyFont="1" applyFill="1" applyBorder="1" applyAlignment="1">
      <alignment horizontal="center" vertical="center" wrapText="1"/>
    </xf>
    <xf numFmtId="0" fontId="11" fillId="5" borderId="55" xfId="4" applyFont="1" applyFill="1" applyBorder="1" applyAlignment="1">
      <alignment horizontal="center" vertical="center" wrapText="1"/>
    </xf>
    <xf numFmtId="0" fontId="11" fillId="5" borderId="6" xfId="4" applyFont="1" applyFill="1" applyBorder="1" applyAlignment="1">
      <alignment horizontal="center" vertical="center" wrapText="1"/>
    </xf>
    <xf numFmtId="0" fontId="11" fillId="5" borderId="0" xfId="4" applyFont="1" applyFill="1" applyAlignment="1">
      <alignment horizontal="center" vertical="center" wrapText="1"/>
    </xf>
    <xf numFmtId="0" fontId="11" fillId="5" borderId="16" xfId="4" applyFont="1" applyFill="1" applyBorder="1" applyAlignment="1">
      <alignment horizontal="center" vertical="center" wrapText="1"/>
    </xf>
    <xf numFmtId="0" fontId="15" fillId="6" borderId="12" xfId="1" applyFont="1" applyFill="1" applyBorder="1" applyAlignment="1">
      <alignment horizontal="center" vertical="center" wrapText="1"/>
    </xf>
    <xf numFmtId="0" fontId="15" fillId="6" borderId="36" xfId="1" applyFont="1" applyFill="1" applyBorder="1" applyAlignment="1">
      <alignment horizontal="center" vertical="center" wrapText="1"/>
    </xf>
    <xf numFmtId="0" fontId="15" fillId="6" borderId="15" xfId="1" applyFont="1" applyFill="1" applyBorder="1" applyAlignment="1">
      <alignment horizontal="center" vertical="center" wrapText="1"/>
    </xf>
    <xf numFmtId="0" fontId="15" fillId="6" borderId="33" xfId="1" applyFont="1" applyFill="1" applyBorder="1" applyAlignment="1">
      <alignment horizontal="center" vertical="center" wrapText="1"/>
    </xf>
    <xf numFmtId="0" fontId="15" fillId="6" borderId="22" xfId="1" applyFont="1" applyFill="1" applyBorder="1" applyAlignment="1">
      <alignment horizontal="center" vertical="center" wrapText="1"/>
    </xf>
    <xf numFmtId="0" fontId="15" fillId="6" borderId="34" xfId="1" applyFont="1" applyFill="1" applyBorder="1" applyAlignment="1">
      <alignment horizontal="center" vertical="center" wrapText="1"/>
    </xf>
    <xf numFmtId="0" fontId="11" fillId="5" borderId="41" xfId="1" applyFont="1" applyFill="1" applyBorder="1" applyAlignment="1">
      <alignment horizontal="center" vertical="center" wrapText="1"/>
    </xf>
    <xf numFmtId="0" fontId="11" fillId="5" borderId="0" xfId="1" applyFont="1" applyFill="1" applyAlignment="1">
      <alignment horizontal="center" vertical="center" wrapText="1"/>
    </xf>
    <xf numFmtId="0" fontId="11" fillId="5" borderId="16" xfId="1" applyFont="1" applyFill="1" applyBorder="1" applyAlignment="1">
      <alignment horizontal="center" vertical="center" wrapText="1"/>
    </xf>
    <xf numFmtId="0" fontId="20" fillId="6" borderId="12" xfId="1" applyFont="1" applyFill="1" applyBorder="1" applyAlignment="1">
      <alignment horizontal="center" vertical="center" wrapText="1"/>
    </xf>
    <xf numFmtId="0" fontId="20" fillId="6" borderId="43" xfId="1" applyFont="1" applyFill="1" applyBorder="1" applyAlignment="1">
      <alignment horizontal="center" vertical="center" wrapText="1"/>
    </xf>
    <xf numFmtId="0" fontId="20" fillId="6" borderId="15" xfId="1" applyFont="1" applyFill="1" applyBorder="1" applyAlignment="1">
      <alignment horizontal="center" vertical="center" wrapText="1"/>
    </xf>
    <xf numFmtId="0" fontId="20" fillId="6" borderId="44" xfId="1" applyFont="1" applyFill="1" applyBorder="1" applyAlignment="1">
      <alignment horizontal="center" vertical="center" wrapText="1"/>
    </xf>
    <xf numFmtId="0" fontId="20" fillId="6" borderId="22" xfId="1" applyFont="1" applyFill="1" applyBorder="1" applyAlignment="1">
      <alignment horizontal="center" vertical="center" wrapText="1"/>
    </xf>
    <xf numFmtId="0" fontId="20" fillId="6" borderId="45" xfId="1" applyFont="1" applyFill="1" applyBorder="1" applyAlignment="1">
      <alignment horizontal="center" vertical="center" wrapText="1"/>
    </xf>
    <xf numFmtId="0" fontId="14" fillId="4" borderId="33" xfId="1" applyFont="1" applyFill="1" applyBorder="1" applyAlignment="1">
      <alignment horizontal="left" vertical="center"/>
    </xf>
    <xf numFmtId="3" fontId="21" fillId="2" borderId="0" xfId="1" applyNumberFormat="1" applyFont="1" applyFill="1" applyBorder="1" applyAlignment="1">
      <alignment horizontal="center"/>
    </xf>
    <xf numFmtId="3" fontId="21" fillId="2" borderId="68" xfId="1" applyNumberFormat="1" applyFont="1" applyFill="1" applyBorder="1" applyAlignment="1">
      <alignment horizontal="center"/>
    </xf>
    <xf numFmtId="3" fontId="21" fillId="2" borderId="0" xfId="4" applyNumberFormat="1" applyFont="1" applyFill="1" applyBorder="1" applyAlignment="1">
      <alignment horizontal="center"/>
    </xf>
  </cellXfs>
  <cellStyles count="6">
    <cellStyle name="Comma" xfId="5" builtinId="3"/>
    <cellStyle name="Normal" xfId="0" builtinId="0"/>
    <cellStyle name="Normal 2" xfId="2" xr:uid="{00000000-0005-0000-0000-000001000000}"/>
    <cellStyle name="Normal 3" xfId="1" xr:uid="{00000000-0005-0000-0000-000002000000}"/>
    <cellStyle name="Normal 4" xfId="4" xr:uid="{00000000-0005-0000-0000-000003000000}"/>
    <cellStyle name="Percent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75"/>
  <sheetViews>
    <sheetView tabSelected="1" zoomScaleNormal="100" workbookViewId="0">
      <selection activeCell="G8" sqref="G8"/>
    </sheetView>
  </sheetViews>
  <sheetFormatPr defaultColWidth="131.7109375" defaultRowHeight="268.5" customHeight="1" x14ac:dyDescent="0.2"/>
  <cols>
    <col min="1" max="1" width="1.140625" style="2" customWidth="1"/>
    <col min="2" max="2" width="131.7109375" style="1"/>
    <col min="3" max="56" width="15.7109375" style="2" customWidth="1"/>
    <col min="57" max="16384" width="131.7109375" style="1"/>
  </cols>
  <sheetData>
    <row r="1" spans="2:3" ht="15" customHeight="1" x14ac:dyDescent="0.2"/>
    <row r="2" spans="2:3" s="2" customFormat="1" ht="29.25" customHeight="1" thickBot="1" x14ac:dyDescent="0.25">
      <c r="B2" s="3" t="s">
        <v>2</v>
      </c>
    </row>
    <row r="3" spans="2:3" s="2" customFormat="1" ht="43.5" thickTop="1" x14ac:dyDescent="0.2">
      <c r="B3" s="4" t="s">
        <v>3</v>
      </c>
    </row>
    <row r="4" spans="2:3" s="2" customFormat="1" ht="28.5" x14ac:dyDescent="0.2">
      <c r="B4" s="5" t="s">
        <v>48</v>
      </c>
    </row>
    <row r="5" spans="2:3" s="2" customFormat="1" ht="9.75" customHeight="1" x14ac:dyDescent="0.2">
      <c r="B5" s="6"/>
    </row>
    <row r="6" spans="2:3" s="2" customFormat="1" ht="25.5" customHeight="1" x14ac:dyDescent="0.2">
      <c r="B6" s="7" t="s">
        <v>49</v>
      </c>
      <c r="C6" s="8"/>
    </row>
    <row r="7" spans="2:3" s="2" customFormat="1" ht="28.5" x14ac:dyDescent="0.2">
      <c r="B7" s="56" t="s">
        <v>47</v>
      </c>
    </row>
    <row r="8" spans="2:3" s="2" customFormat="1" ht="14.25" x14ac:dyDescent="0.2">
      <c r="B8" s="6"/>
    </row>
    <row r="9" spans="2:3" s="2" customFormat="1" ht="26.25" customHeight="1" x14ac:dyDescent="0.2">
      <c r="B9" s="9" t="s">
        <v>4</v>
      </c>
    </row>
    <row r="10" spans="2:3" s="2" customFormat="1" ht="42.75" x14ac:dyDescent="0.2">
      <c r="B10" s="57" t="s">
        <v>50</v>
      </c>
    </row>
    <row r="11" spans="2:3" s="2" customFormat="1" ht="8.25" hidden="1" customHeight="1" x14ac:dyDescent="0.2">
      <c r="B11" s="10"/>
    </row>
    <row r="12" spans="2:3" s="2" customFormat="1" ht="14.25" x14ac:dyDescent="0.2">
      <c r="B12" s="9" t="s">
        <v>33</v>
      </c>
    </row>
    <row r="13" spans="2:3" s="2" customFormat="1" ht="42.75" x14ac:dyDescent="0.2">
      <c r="B13" s="57" t="s">
        <v>63</v>
      </c>
    </row>
    <row r="14" spans="2:3" s="2" customFormat="1" ht="9.75" customHeight="1" x14ac:dyDescent="0.2">
      <c r="B14" s="9"/>
    </row>
    <row r="15" spans="2:3" s="2" customFormat="1" ht="19.5" customHeight="1" x14ac:dyDescent="0.2">
      <c r="B15" s="9" t="s">
        <v>34</v>
      </c>
    </row>
    <row r="16" spans="2:3" s="2" customFormat="1" ht="14.25" x14ac:dyDescent="0.2">
      <c r="B16" s="57" t="s">
        <v>51</v>
      </c>
    </row>
    <row r="17" spans="2:2" s="2" customFormat="1" ht="15" thickBot="1" x14ac:dyDescent="0.25">
      <c r="B17" s="11"/>
    </row>
    <row r="18" spans="2:2" s="2" customFormat="1" ht="15" customHeight="1" thickTop="1" x14ac:dyDescent="0.2"/>
    <row r="19" spans="2:2" s="2" customFormat="1" ht="15" customHeight="1" x14ac:dyDescent="0.2"/>
    <row r="20" spans="2:2" s="2" customFormat="1" ht="15" customHeight="1" x14ac:dyDescent="0.2"/>
    <row r="21" spans="2:2" s="2" customFormat="1" ht="15" customHeight="1" x14ac:dyDescent="0.2"/>
    <row r="22" spans="2:2" s="2" customFormat="1" ht="15" customHeight="1" x14ac:dyDescent="0.2"/>
    <row r="23" spans="2:2" s="2" customFormat="1" ht="15" customHeight="1" x14ac:dyDescent="0.2"/>
    <row r="24" spans="2:2" s="2" customFormat="1" ht="15" customHeight="1" x14ac:dyDescent="0.2"/>
    <row r="25" spans="2:2" s="2" customFormat="1" ht="15" customHeight="1" x14ac:dyDescent="0.2"/>
    <row r="26" spans="2:2" s="2" customFormat="1" ht="15" customHeight="1" x14ac:dyDescent="0.2"/>
    <row r="27" spans="2:2" s="2" customFormat="1" ht="15" customHeight="1" x14ac:dyDescent="0.2"/>
    <row r="28" spans="2:2" s="2" customFormat="1" ht="15" customHeight="1" x14ac:dyDescent="0.2"/>
    <row r="29" spans="2:2" s="2" customFormat="1" ht="15" customHeight="1" x14ac:dyDescent="0.2"/>
    <row r="30" spans="2:2" s="2" customFormat="1" ht="15" customHeight="1" x14ac:dyDescent="0.2"/>
    <row r="31" spans="2:2" s="2" customFormat="1" ht="15" customHeight="1" x14ac:dyDescent="0.2"/>
    <row r="32" spans="2:2" s="2" customFormat="1" ht="15" customHeight="1" x14ac:dyDescent="0.2"/>
    <row r="33" s="2" customFormat="1" ht="15" customHeight="1" x14ac:dyDescent="0.2"/>
    <row r="34" s="2" customFormat="1" ht="15" customHeight="1" x14ac:dyDescent="0.2"/>
    <row r="35" s="2" customFormat="1" ht="15" customHeight="1" x14ac:dyDescent="0.2"/>
    <row r="36" s="2" customFormat="1" ht="15" customHeight="1" x14ac:dyDescent="0.2"/>
    <row r="37" s="2" customFormat="1" ht="15" customHeight="1" x14ac:dyDescent="0.2"/>
    <row r="38" s="2" customFormat="1" ht="15" customHeight="1" x14ac:dyDescent="0.2"/>
    <row r="39" s="2" customFormat="1" ht="15" customHeight="1" x14ac:dyDescent="0.2"/>
    <row r="40" s="2" customFormat="1" ht="15" customHeight="1" x14ac:dyDescent="0.2"/>
    <row r="41" s="2" customFormat="1" ht="15" customHeight="1" x14ac:dyDescent="0.2"/>
    <row r="42" s="2" customFormat="1" ht="15" customHeight="1" x14ac:dyDescent="0.2"/>
    <row r="43" s="2" customFormat="1" ht="15" customHeight="1" x14ac:dyDescent="0.2"/>
    <row r="44" s="2" customFormat="1" ht="15" customHeight="1" x14ac:dyDescent="0.2"/>
    <row r="45" s="2" customFormat="1" ht="15" customHeight="1" x14ac:dyDescent="0.2"/>
    <row r="46" s="2" customFormat="1" ht="15" customHeight="1" x14ac:dyDescent="0.2"/>
    <row r="47" s="2" customFormat="1" ht="15" customHeight="1" x14ac:dyDescent="0.2"/>
    <row r="48" s="2" customFormat="1"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row r="55" s="2" customFormat="1" ht="15" customHeight="1" x14ac:dyDescent="0.2"/>
    <row r="56" s="2" customFormat="1" ht="15" customHeight="1" x14ac:dyDescent="0.2"/>
    <row r="57" s="2" customFormat="1" ht="15" customHeight="1" x14ac:dyDescent="0.2"/>
    <row r="58" s="2" customFormat="1" ht="15" customHeight="1" x14ac:dyDescent="0.2"/>
    <row r="59" s="2" customFormat="1" ht="15" customHeight="1" x14ac:dyDescent="0.2"/>
    <row r="60" s="2" customFormat="1" ht="15" customHeight="1" x14ac:dyDescent="0.2"/>
    <row r="61" s="2" customFormat="1" ht="15" customHeight="1" x14ac:dyDescent="0.2"/>
    <row r="62" s="2" customFormat="1" ht="15" customHeight="1" x14ac:dyDescent="0.2"/>
    <row r="63" s="2" customFormat="1" ht="15" customHeight="1" x14ac:dyDescent="0.2"/>
    <row r="64" s="2" customFormat="1" ht="15" customHeight="1" x14ac:dyDescent="0.2"/>
    <row r="65" s="2" customFormat="1" ht="15" customHeight="1" x14ac:dyDescent="0.2"/>
    <row r="66" s="2" customFormat="1" ht="15" customHeight="1" x14ac:dyDescent="0.2"/>
    <row r="67" s="2" customFormat="1" ht="15" customHeight="1" x14ac:dyDescent="0.2"/>
    <row r="68" s="2" customFormat="1" ht="15" customHeight="1" x14ac:dyDescent="0.2"/>
    <row r="69" s="2" customFormat="1" ht="15" customHeight="1" x14ac:dyDescent="0.2"/>
    <row r="70" s="2" customFormat="1" ht="15" customHeight="1" x14ac:dyDescent="0.2"/>
    <row r="71" s="2" customFormat="1" ht="15" customHeight="1" x14ac:dyDescent="0.2"/>
    <row r="72" s="2" customFormat="1" ht="15" customHeight="1" x14ac:dyDescent="0.2"/>
    <row r="73" s="2" customFormat="1" ht="15" customHeight="1" x14ac:dyDescent="0.2"/>
    <row r="74" s="2" customFormat="1" ht="15" customHeight="1" x14ac:dyDescent="0.2"/>
    <row r="75" s="2" customFormat="1" ht="15" customHeight="1" x14ac:dyDescent="0.2"/>
    <row r="76" s="2" customFormat="1" ht="15" customHeight="1" x14ac:dyDescent="0.2"/>
    <row r="77" s="2" customFormat="1" ht="15" customHeight="1" x14ac:dyDescent="0.2"/>
    <row r="78" s="2" customFormat="1" ht="15" customHeight="1" x14ac:dyDescent="0.2"/>
    <row r="79" s="2" customFormat="1" ht="15" customHeight="1" x14ac:dyDescent="0.2"/>
    <row r="80" s="2" customFormat="1" ht="15" customHeight="1" x14ac:dyDescent="0.2"/>
    <row r="81" s="2" customFormat="1" ht="15" customHeight="1" x14ac:dyDescent="0.2"/>
    <row r="82" s="2" customFormat="1" ht="15" customHeight="1" x14ac:dyDescent="0.2"/>
    <row r="83" s="2" customFormat="1" ht="15" customHeight="1" x14ac:dyDescent="0.2"/>
    <row r="84" s="2" customFormat="1" ht="15" customHeight="1" x14ac:dyDescent="0.2"/>
    <row r="85" s="2" customFormat="1" ht="15" customHeight="1" x14ac:dyDescent="0.2"/>
    <row r="86" s="2" customFormat="1" ht="15" customHeight="1" x14ac:dyDescent="0.2"/>
    <row r="87" s="2" customFormat="1" ht="15" customHeight="1" x14ac:dyDescent="0.2"/>
    <row r="88" s="2" customFormat="1" ht="15" customHeight="1" x14ac:dyDescent="0.2"/>
    <row r="89" s="2" customFormat="1" ht="15" customHeight="1" x14ac:dyDescent="0.2"/>
    <row r="90" s="2" customFormat="1" ht="15" customHeight="1" x14ac:dyDescent="0.2"/>
    <row r="91" s="2" customFormat="1" ht="15" customHeight="1" x14ac:dyDescent="0.2"/>
    <row r="92" s="2" customFormat="1" ht="15" customHeight="1" x14ac:dyDescent="0.2"/>
    <row r="93" s="2" customFormat="1" ht="15" customHeight="1" x14ac:dyDescent="0.2"/>
    <row r="94" s="2" customFormat="1" ht="15" customHeight="1" x14ac:dyDescent="0.2"/>
    <row r="95" s="2" customFormat="1" ht="15" customHeight="1" x14ac:dyDescent="0.2"/>
    <row r="96" s="2" customFormat="1" ht="15" customHeight="1" x14ac:dyDescent="0.2"/>
    <row r="97" s="2" customFormat="1" ht="15" customHeight="1" x14ac:dyDescent="0.2"/>
    <row r="98" s="2" customFormat="1" ht="15" customHeight="1" x14ac:dyDescent="0.2"/>
    <row r="99" s="2" customFormat="1" ht="15" customHeight="1" x14ac:dyDescent="0.2"/>
    <row r="100" s="2" customFormat="1" ht="15" customHeight="1" x14ac:dyDescent="0.2"/>
    <row r="101" s="2" customFormat="1" ht="15" customHeight="1" x14ac:dyDescent="0.2"/>
    <row r="102" s="2" customFormat="1" ht="15" customHeight="1" x14ac:dyDescent="0.2"/>
    <row r="103" s="2" customFormat="1" ht="15" customHeight="1" x14ac:dyDescent="0.2"/>
    <row r="104" s="2" customFormat="1" ht="15" customHeight="1" x14ac:dyDescent="0.2"/>
    <row r="105" s="2" customFormat="1" ht="15" customHeight="1" x14ac:dyDescent="0.2"/>
    <row r="106" s="2" customFormat="1" ht="15" customHeight="1" x14ac:dyDescent="0.2"/>
    <row r="107" s="2" customFormat="1" ht="15" customHeight="1" x14ac:dyDescent="0.2"/>
    <row r="108" s="2" customFormat="1" ht="15" customHeight="1" x14ac:dyDescent="0.2"/>
    <row r="109" s="2" customFormat="1" ht="15" customHeight="1" x14ac:dyDescent="0.2"/>
    <row r="110" s="2" customFormat="1" ht="15" customHeight="1" x14ac:dyDescent="0.2"/>
    <row r="111" s="2" customFormat="1" ht="15" customHeight="1" x14ac:dyDescent="0.2"/>
    <row r="112" s="2" customFormat="1" ht="15" customHeight="1" x14ac:dyDescent="0.2"/>
    <row r="113" s="2" customFormat="1" ht="15" customHeight="1" x14ac:dyDescent="0.2"/>
    <row r="114" s="2" customFormat="1" ht="15" customHeight="1" x14ac:dyDescent="0.2"/>
    <row r="115" s="2" customFormat="1" ht="15" customHeight="1" x14ac:dyDescent="0.2"/>
    <row r="116" s="2" customFormat="1" ht="15" customHeight="1" x14ac:dyDescent="0.2"/>
    <row r="117" s="2" customFormat="1" ht="15" customHeight="1" x14ac:dyDescent="0.2"/>
    <row r="118" s="2" customFormat="1" ht="15" customHeight="1" x14ac:dyDescent="0.2"/>
    <row r="119" s="2" customFormat="1" ht="15" customHeight="1" x14ac:dyDescent="0.2"/>
    <row r="120" s="2" customFormat="1" ht="15" customHeight="1" x14ac:dyDescent="0.2"/>
    <row r="121" s="2" customFormat="1" ht="15" customHeight="1" x14ac:dyDescent="0.2"/>
    <row r="122" s="2" customFormat="1" ht="15" customHeight="1" x14ac:dyDescent="0.2"/>
    <row r="123" s="2" customFormat="1" ht="15" customHeight="1" x14ac:dyDescent="0.2"/>
    <row r="124" s="2" customFormat="1" ht="15" customHeight="1" x14ac:dyDescent="0.2"/>
    <row r="125" s="2" customFormat="1" ht="15" customHeight="1" x14ac:dyDescent="0.2"/>
    <row r="126" s="2" customFormat="1" ht="15" customHeight="1" x14ac:dyDescent="0.2"/>
    <row r="127" s="2" customFormat="1" ht="15" customHeight="1" x14ac:dyDescent="0.2"/>
    <row r="128" s="2" customFormat="1" ht="15" customHeight="1" x14ac:dyDescent="0.2"/>
    <row r="129" s="2" customFormat="1" ht="15" customHeight="1" x14ac:dyDescent="0.2"/>
    <row r="130" s="2" customFormat="1" ht="15" customHeight="1" x14ac:dyDescent="0.2"/>
    <row r="131" s="2" customFormat="1" ht="15" customHeight="1" x14ac:dyDescent="0.2"/>
    <row r="132" s="2" customFormat="1" ht="15" customHeight="1" x14ac:dyDescent="0.2"/>
    <row r="133" s="2" customFormat="1" ht="15" customHeight="1" x14ac:dyDescent="0.2"/>
    <row r="134" s="2" customFormat="1" ht="15" customHeight="1" x14ac:dyDescent="0.2"/>
    <row r="135" s="2" customFormat="1" ht="15" customHeight="1" x14ac:dyDescent="0.2"/>
    <row r="136" s="2" customFormat="1" ht="15" customHeight="1" x14ac:dyDescent="0.2"/>
    <row r="137" s="2" customFormat="1" ht="15" customHeight="1" x14ac:dyDescent="0.2"/>
    <row r="138" s="2" customFormat="1" ht="15" customHeight="1" x14ac:dyDescent="0.2"/>
    <row r="139" s="2" customFormat="1" ht="15" customHeight="1" x14ac:dyDescent="0.2"/>
    <row r="140" s="2" customFormat="1" ht="15" customHeight="1" x14ac:dyDescent="0.2"/>
    <row r="141" s="2" customFormat="1" ht="15" customHeight="1" x14ac:dyDescent="0.2"/>
    <row r="142" s="2" customFormat="1" ht="15" customHeight="1" x14ac:dyDescent="0.2"/>
    <row r="143" s="2" customFormat="1" ht="15" customHeight="1" x14ac:dyDescent="0.2"/>
    <row r="144" s="2" customFormat="1" ht="15" customHeight="1" x14ac:dyDescent="0.2"/>
    <row r="145" s="2" customFormat="1" ht="15" customHeight="1" x14ac:dyDescent="0.2"/>
    <row r="146" s="2" customFormat="1" ht="15" customHeight="1" x14ac:dyDescent="0.2"/>
    <row r="147" s="2" customFormat="1" ht="15" customHeight="1" x14ac:dyDescent="0.2"/>
    <row r="148" s="2" customFormat="1" ht="15" customHeight="1" x14ac:dyDescent="0.2"/>
    <row r="149" s="2" customFormat="1" ht="15" customHeight="1" x14ac:dyDescent="0.2"/>
    <row r="150" s="2" customFormat="1" ht="15" customHeight="1" x14ac:dyDescent="0.2"/>
    <row r="151" s="2" customFormat="1" ht="15" customHeight="1" x14ac:dyDescent="0.2"/>
    <row r="152" s="2" customFormat="1" ht="15" customHeight="1" x14ac:dyDescent="0.2"/>
    <row r="153" s="2" customFormat="1" ht="15" customHeight="1" x14ac:dyDescent="0.2"/>
    <row r="154" s="2" customFormat="1" ht="15" customHeight="1" x14ac:dyDescent="0.2"/>
    <row r="155" s="2" customFormat="1" ht="15" customHeight="1" x14ac:dyDescent="0.2"/>
    <row r="156" s="2" customFormat="1" ht="15" customHeight="1" x14ac:dyDescent="0.2"/>
    <row r="157" s="2" customFormat="1" ht="15" customHeight="1" x14ac:dyDescent="0.2"/>
    <row r="158" s="2" customFormat="1" ht="15" customHeight="1" x14ac:dyDescent="0.2"/>
    <row r="159" s="2" customFormat="1" ht="15" customHeight="1" x14ac:dyDescent="0.2"/>
    <row r="160" s="2" customFormat="1" ht="15" customHeight="1" x14ac:dyDescent="0.2"/>
    <row r="161" s="2" customFormat="1" ht="15" customHeight="1" x14ac:dyDescent="0.2"/>
    <row r="162" s="2" customFormat="1" ht="15" customHeight="1" x14ac:dyDescent="0.2"/>
    <row r="163" s="2" customFormat="1" ht="15" customHeight="1" x14ac:dyDescent="0.2"/>
    <row r="164" s="2" customFormat="1" ht="15" customHeight="1" x14ac:dyDescent="0.2"/>
    <row r="165" s="2" customFormat="1" ht="15" customHeight="1" x14ac:dyDescent="0.2"/>
    <row r="166" s="2" customFormat="1" ht="15" customHeight="1" x14ac:dyDescent="0.2"/>
    <row r="167" s="2" customFormat="1" ht="15" customHeight="1" x14ac:dyDescent="0.2"/>
    <row r="168" s="2" customFormat="1" ht="15" customHeight="1" x14ac:dyDescent="0.2"/>
    <row r="169" s="2" customFormat="1" ht="15" customHeight="1" x14ac:dyDescent="0.2"/>
    <row r="170" s="2" customFormat="1" ht="15" customHeight="1" x14ac:dyDescent="0.2"/>
    <row r="171" s="2" customFormat="1" ht="15" customHeight="1" x14ac:dyDescent="0.2"/>
    <row r="172" s="2" customFormat="1" ht="15" customHeight="1" x14ac:dyDescent="0.2"/>
    <row r="173" s="2" customFormat="1" ht="15" customHeight="1" x14ac:dyDescent="0.2"/>
    <row r="174" s="2" customFormat="1" ht="15" customHeight="1" x14ac:dyDescent="0.2"/>
    <row r="175" s="2" customFormat="1" ht="15" customHeight="1" x14ac:dyDescent="0.2"/>
  </sheetData>
  <pageMargins left="0.7" right="0.7" top="0.75" bottom="0.75" header="0.3" footer="0.3"/>
  <pageSetup paperSize="9"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39"/>
  <sheetViews>
    <sheetView zoomScaleNormal="100" workbookViewId="0">
      <pane xSplit="2" ySplit="6" topLeftCell="C7" activePane="bottomRight" state="frozen"/>
      <selection pane="topRight" activeCell="C1" sqref="C1"/>
      <selection pane="bottomLeft" activeCell="A12" sqref="A12"/>
      <selection pane="bottomRight" activeCell="L10" sqref="L10"/>
    </sheetView>
  </sheetViews>
  <sheetFormatPr defaultColWidth="9.140625" defaultRowHeight="15" x14ac:dyDescent="0.25"/>
  <cols>
    <col min="1" max="1" width="5.5703125" style="15" bestFit="1" customWidth="1"/>
    <col min="2" max="2" width="10" style="15" customWidth="1"/>
    <col min="3" max="3" width="34.7109375" style="2" customWidth="1"/>
    <col min="4" max="4" width="18.7109375" style="2" customWidth="1"/>
    <col min="5" max="5" width="18.140625" style="2" customWidth="1"/>
    <col min="6" max="6" width="16.85546875" style="2" customWidth="1"/>
    <col min="7" max="7" width="19.42578125" style="2" customWidth="1"/>
    <col min="8" max="11" width="9.140625" style="2"/>
    <col min="12" max="14" width="9.42578125" style="2" customWidth="1"/>
    <col min="15" max="16" width="9.140625" style="2"/>
    <col min="17" max="17" width="9.42578125" style="2" customWidth="1"/>
    <col min="18" max="19" width="9.140625" style="2"/>
    <col min="20" max="20" width="9.42578125" style="2" customWidth="1"/>
    <col min="21" max="33" width="9.140625" style="2"/>
    <col min="34" max="16384" width="9.140625" style="15"/>
  </cols>
  <sheetData>
    <row r="1" spans="1:41" ht="19.5" customHeight="1" x14ac:dyDescent="0.25">
      <c r="C1" s="15"/>
      <c r="D1" s="15"/>
      <c r="E1" s="15"/>
      <c r="F1" s="15"/>
      <c r="G1" s="16"/>
    </row>
    <row r="2" spans="1:41" ht="19.5" customHeight="1" x14ac:dyDescent="0.25">
      <c r="C2" s="192" t="s">
        <v>35</v>
      </c>
      <c r="D2" s="192"/>
      <c r="E2" s="192"/>
      <c r="F2" s="192"/>
    </row>
    <row r="3" spans="1:41" ht="19.5" customHeight="1" x14ac:dyDescent="0.25">
      <c r="C3" s="26"/>
      <c r="D3" s="26"/>
      <c r="E3" s="26"/>
      <c r="F3" s="26"/>
    </row>
    <row r="4" spans="1:41" s="2" customFormat="1" ht="15" customHeight="1" thickBot="1" x14ac:dyDescent="0.25">
      <c r="C4" s="17"/>
    </row>
    <row r="5" spans="1:41" s="2" customFormat="1" ht="15" customHeight="1" x14ac:dyDescent="0.2">
      <c r="C5" s="193" t="s">
        <v>36</v>
      </c>
      <c r="D5" s="194"/>
      <c r="E5" s="194"/>
      <c r="F5" s="194"/>
      <c r="G5" s="195"/>
    </row>
    <row r="6" spans="1:41" ht="15.75" thickBot="1" x14ac:dyDescent="0.3">
      <c r="C6" s="196"/>
      <c r="D6" s="197"/>
      <c r="E6" s="197"/>
      <c r="F6" s="197"/>
      <c r="G6" s="198"/>
    </row>
    <row r="7" spans="1:41" ht="15.75" customHeight="1" x14ac:dyDescent="0.25">
      <c r="C7" s="202" t="s">
        <v>37</v>
      </c>
      <c r="D7" s="204" t="s">
        <v>21</v>
      </c>
      <c r="E7" s="207" t="s">
        <v>22</v>
      </c>
      <c r="F7" s="207" t="s">
        <v>23</v>
      </c>
      <c r="G7" s="199" t="s">
        <v>39</v>
      </c>
    </row>
    <row r="8" spans="1:41" ht="15" customHeight="1" x14ac:dyDescent="0.25">
      <c r="C8" s="202"/>
      <c r="D8" s="205"/>
      <c r="E8" s="208"/>
      <c r="F8" s="208"/>
      <c r="G8" s="200"/>
    </row>
    <row r="9" spans="1:41" ht="8.25" customHeight="1" thickBot="1" x14ac:dyDescent="0.3">
      <c r="C9" s="203"/>
      <c r="D9" s="206"/>
      <c r="E9" s="209"/>
      <c r="F9" s="209"/>
      <c r="G9" s="201"/>
    </row>
    <row r="10" spans="1:41" ht="15.75" thickBot="1" x14ac:dyDescent="0.3">
      <c r="A10" s="12" t="s">
        <v>5</v>
      </c>
      <c r="B10" s="13" t="s">
        <v>6</v>
      </c>
      <c r="C10" s="19" t="s">
        <v>38</v>
      </c>
      <c r="D10" s="20"/>
      <c r="E10" s="24"/>
      <c r="F10" s="20"/>
      <c r="G10" s="23"/>
    </row>
    <row r="11" spans="1:41" s="2" customFormat="1" x14ac:dyDescent="0.25">
      <c r="A11" s="62">
        <v>2023</v>
      </c>
      <c r="B11" s="61" t="s">
        <v>7</v>
      </c>
      <c r="C11" s="63">
        <v>25808</v>
      </c>
      <c r="D11" s="67">
        <v>21557</v>
      </c>
      <c r="E11" s="68">
        <v>1417</v>
      </c>
      <c r="F11" s="68">
        <v>1417</v>
      </c>
      <c r="G11" s="69">
        <v>1417</v>
      </c>
      <c r="AH11" s="15"/>
      <c r="AI11" s="15"/>
      <c r="AJ11" s="15"/>
      <c r="AK11" s="15"/>
      <c r="AL11" s="15"/>
      <c r="AM11" s="15"/>
      <c r="AN11" s="15"/>
      <c r="AO11" s="15"/>
    </row>
    <row r="12" spans="1:41" x14ac:dyDescent="0.25">
      <c r="A12" s="74"/>
      <c r="B12" s="61" t="s">
        <v>8</v>
      </c>
      <c r="C12" s="63">
        <v>26323</v>
      </c>
      <c r="D12" s="75">
        <v>22012</v>
      </c>
      <c r="E12" s="76">
        <v>1437</v>
      </c>
      <c r="F12" s="76">
        <v>1437</v>
      </c>
      <c r="G12" s="77">
        <v>1437</v>
      </c>
    </row>
    <row r="13" spans="1:41" x14ac:dyDescent="0.25">
      <c r="A13" s="74"/>
      <c r="B13" s="61" t="s">
        <v>9</v>
      </c>
      <c r="C13" s="63">
        <v>26833</v>
      </c>
      <c r="D13" s="22">
        <v>22507</v>
      </c>
      <c r="E13" s="25">
        <v>1442</v>
      </c>
      <c r="F13" s="22">
        <v>1442</v>
      </c>
      <c r="G13" s="58">
        <v>1442</v>
      </c>
    </row>
    <row r="14" spans="1:41" x14ac:dyDescent="0.25">
      <c r="A14" s="74"/>
      <c r="B14" s="61" t="s">
        <v>10</v>
      </c>
      <c r="C14" s="63">
        <f t="shared" ref="C14:C22" si="0">D14+E14+F14+G14</f>
        <v>27323</v>
      </c>
      <c r="D14" s="22">
        <v>23000</v>
      </c>
      <c r="E14" s="25">
        <v>1441</v>
      </c>
      <c r="F14" s="22">
        <v>1441</v>
      </c>
      <c r="G14" s="58">
        <v>1441</v>
      </c>
    </row>
    <row r="15" spans="1:41" x14ac:dyDescent="0.25">
      <c r="A15" s="74"/>
      <c r="B15" s="61" t="s">
        <v>11</v>
      </c>
      <c r="C15" s="63">
        <f t="shared" si="0"/>
        <v>27846</v>
      </c>
      <c r="D15" s="22">
        <v>23526</v>
      </c>
      <c r="E15" s="25">
        <v>1440</v>
      </c>
      <c r="F15" s="22">
        <v>1440</v>
      </c>
      <c r="G15" s="58">
        <v>1440</v>
      </c>
    </row>
    <row r="16" spans="1:41" x14ac:dyDescent="0.25">
      <c r="A16" s="74"/>
      <c r="B16" s="61" t="s">
        <v>12</v>
      </c>
      <c r="C16" s="63">
        <f t="shared" si="0"/>
        <v>28401</v>
      </c>
      <c r="D16" s="22">
        <v>23991</v>
      </c>
      <c r="E16" s="25">
        <v>1470</v>
      </c>
      <c r="F16" s="22">
        <v>1470</v>
      </c>
      <c r="G16" s="58">
        <v>1470</v>
      </c>
    </row>
    <row r="17" spans="1:33" x14ac:dyDescent="0.25">
      <c r="A17" s="74"/>
      <c r="B17" s="61" t="s">
        <v>13</v>
      </c>
      <c r="C17" s="63">
        <f t="shared" si="0"/>
        <v>28806</v>
      </c>
      <c r="D17" s="22">
        <v>24426</v>
      </c>
      <c r="E17" s="25">
        <v>1460</v>
      </c>
      <c r="F17" s="22">
        <v>1460</v>
      </c>
      <c r="G17" s="58">
        <v>1460</v>
      </c>
    </row>
    <row r="18" spans="1:33" x14ac:dyDescent="0.25">
      <c r="A18" s="74"/>
      <c r="B18" s="61" t="s">
        <v>14</v>
      </c>
      <c r="C18" s="63">
        <f t="shared" si="0"/>
        <v>29370</v>
      </c>
      <c r="D18" s="22">
        <v>24987</v>
      </c>
      <c r="E18" s="25">
        <v>1461</v>
      </c>
      <c r="F18" s="22">
        <v>1461</v>
      </c>
      <c r="G18" s="58">
        <v>1461</v>
      </c>
    </row>
    <row r="19" spans="1:33" x14ac:dyDescent="0.25">
      <c r="A19" s="74"/>
      <c r="B19" s="61" t="s">
        <v>15</v>
      </c>
      <c r="C19" s="63">
        <f t="shared" si="0"/>
        <v>32662</v>
      </c>
      <c r="D19" s="22">
        <v>28273</v>
      </c>
      <c r="E19" s="25">
        <v>1463</v>
      </c>
      <c r="F19" s="22">
        <v>1463</v>
      </c>
      <c r="G19" s="58">
        <v>1463</v>
      </c>
    </row>
    <row r="20" spans="1:33" x14ac:dyDescent="0.25">
      <c r="A20" s="74"/>
      <c r="B20" s="61" t="s">
        <v>16</v>
      </c>
      <c r="C20" s="63">
        <f t="shared" si="0"/>
        <v>35487</v>
      </c>
      <c r="D20" s="22">
        <v>31104</v>
      </c>
      <c r="E20" s="25">
        <v>1461</v>
      </c>
      <c r="F20" s="22">
        <v>1461</v>
      </c>
      <c r="G20" s="58">
        <v>1461</v>
      </c>
    </row>
    <row r="21" spans="1:33" x14ac:dyDescent="0.25">
      <c r="A21" s="79"/>
      <c r="B21" s="83" t="s">
        <v>17</v>
      </c>
      <c r="C21" s="63">
        <f t="shared" si="0"/>
        <v>39892</v>
      </c>
      <c r="D21" s="22">
        <v>35620</v>
      </c>
      <c r="E21" s="25">
        <v>1424</v>
      </c>
      <c r="F21" s="22">
        <v>1424</v>
      </c>
      <c r="G21" s="58">
        <v>1424</v>
      </c>
    </row>
    <row r="22" spans="1:33" ht="15.75" thickBot="1" x14ac:dyDescent="0.3">
      <c r="A22" s="79"/>
      <c r="B22" s="83" t="s">
        <v>18</v>
      </c>
      <c r="C22" s="66">
        <f t="shared" si="0"/>
        <v>45310</v>
      </c>
      <c r="D22" s="97">
        <v>41038</v>
      </c>
      <c r="E22" s="98">
        <v>1424</v>
      </c>
      <c r="F22" s="98">
        <v>1424</v>
      </c>
      <c r="G22" s="99">
        <v>1424</v>
      </c>
    </row>
    <row r="23" spans="1:33" x14ac:dyDescent="0.25">
      <c r="A23" s="95">
        <v>2024</v>
      </c>
      <c r="B23" s="96" t="s">
        <v>7</v>
      </c>
      <c r="C23" s="63">
        <f t="shared" ref="C23" si="1">D23+E23+F23+G23</f>
        <v>48857</v>
      </c>
      <c r="D23" s="22">
        <v>44585</v>
      </c>
      <c r="E23" s="25">
        <v>1424</v>
      </c>
      <c r="F23" s="22">
        <v>1424</v>
      </c>
      <c r="G23" s="58">
        <v>1424</v>
      </c>
    </row>
    <row r="24" spans="1:33" x14ac:dyDescent="0.25">
      <c r="A24" s="74"/>
      <c r="B24" s="83" t="s">
        <v>8</v>
      </c>
      <c r="C24" s="63">
        <f t="shared" ref="C24" si="2">D24+E24+F24+G24</f>
        <v>51659</v>
      </c>
      <c r="D24" s="22">
        <v>47387</v>
      </c>
      <c r="E24" s="25">
        <v>1424</v>
      </c>
      <c r="F24" s="22">
        <v>1424</v>
      </c>
      <c r="G24" s="58">
        <v>1424</v>
      </c>
    </row>
    <row r="25" spans="1:33" x14ac:dyDescent="0.25">
      <c r="A25" s="74"/>
      <c r="B25" s="83" t="s">
        <v>9</v>
      </c>
      <c r="C25" s="63">
        <f t="shared" ref="C25" si="3">D25+E25+F25+G25</f>
        <v>55452</v>
      </c>
      <c r="D25" s="22">
        <v>51180</v>
      </c>
      <c r="E25" s="25">
        <v>1424</v>
      </c>
      <c r="F25" s="22">
        <v>1424</v>
      </c>
      <c r="G25" s="58">
        <v>1424</v>
      </c>
    </row>
    <row r="26" spans="1:33" x14ac:dyDescent="0.25">
      <c r="A26" s="74"/>
      <c r="B26" s="83" t="s">
        <v>10</v>
      </c>
      <c r="C26" s="63">
        <f t="shared" ref="C26" si="4">D26+E26+F26+G26</f>
        <v>57684</v>
      </c>
      <c r="D26" s="22">
        <v>53412</v>
      </c>
      <c r="E26" s="25">
        <v>1424</v>
      </c>
      <c r="F26" s="22">
        <v>1424</v>
      </c>
      <c r="G26" s="58">
        <v>1424</v>
      </c>
    </row>
    <row r="27" spans="1:33" x14ac:dyDescent="0.25">
      <c r="A27" s="74"/>
      <c r="B27" s="83" t="s">
        <v>11</v>
      </c>
      <c r="C27" s="63">
        <f t="shared" ref="C27" si="5">D27+E27+F27+G27</f>
        <v>60709</v>
      </c>
      <c r="D27" s="22">
        <v>56437</v>
      </c>
      <c r="E27" s="25">
        <v>1424</v>
      </c>
      <c r="F27" s="22">
        <v>1424</v>
      </c>
      <c r="G27" s="58">
        <v>1424</v>
      </c>
    </row>
    <row r="28" spans="1:33" x14ac:dyDescent="0.25">
      <c r="A28" s="74"/>
      <c r="B28" s="83" t="s">
        <v>12</v>
      </c>
      <c r="C28" s="63">
        <f t="shared" ref="C28" si="6">D28+E28+F28+G28</f>
        <v>63592</v>
      </c>
      <c r="D28" s="22">
        <v>59320</v>
      </c>
      <c r="E28" s="25">
        <v>1424</v>
      </c>
      <c r="F28" s="22">
        <v>1424</v>
      </c>
      <c r="G28" s="58">
        <v>1424</v>
      </c>
    </row>
    <row r="29" spans="1:33" x14ac:dyDescent="0.25">
      <c r="A29" s="136"/>
      <c r="B29" s="140" t="s">
        <v>13</v>
      </c>
      <c r="C29" s="185">
        <f t="shared" ref="C29:C31" si="7">SUM(D29:G29)</f>
        <v>65947</v>
      </c>
      <c r="D29" s="75">
        <v>61675</v>
      </c>
      <c r="E29" s="141">
        <v>1424</v>
      </c>
      <c r="F29" s="148">
        <v>1424</v>
      </c>
      <c r="G29" s="77">
        <v>1424</v>
      </c>
      <c r="AG29" s="15"/>
    </row>
    <row r="30" spans="1:33" x14ac:dyDescent="0.25">
      <c r="A30" s="136"/>
      <c r="B30" s="140" t="s">
        <v>14</v>
      </c>
      <c r="C30" s="186">
        <f t="shared" si="7"/>
        <v>69071</v>
      </c>
      <c r="D30" s="184">
        <v>64799</v>
      </c>
      <c r="E30" s="148">
        <v>1424</v>
      </c>
      <c r="F30" s="148">
        <v>1424</v>
      </c>
      <c r="G30" s="77">
        <v>1424</v>
      </c>
      <c r="H30" s="149"/>
      <c r="AG30" s="15"/>
    </row>
    <row r="31" spans="1:33" x14ac:dyDescent="0.25">
      <c r="A31" s="79"/>
      <c r="B31" s="14" t="s">
        <v>15</v>
      </c>
      <c r="C31" s="186">
        <f t="shared" si="7"/>
        <v>72070</v>
      </c>
      <c r="D31" s="75">
        <v>67798</v>
      </c>
      <c r="E31" s="22">
        <v>1424</v>
      </c>
      <c r="F31" s="148">
        <v>1424</v>
      </c>
      <c r="G31" s="77">
        <v>1424</v>
      </c>
      <c r="H31" s="149"/>
      <c r="AG31" s="15"/>
    </row>
    <row r="32" spans="1:33" x14ac:dyDescent="0.25">
      <c r="A32" s="79"/>
      <c r="B32" s="14" t="s">
        <v>16</v>
      </c>
      <c r="C32" s="21">
        <f t="shared" ref="C32:C33" si="8">SUM(D32:G32)</f>
        <v>74656</v>
      </c>
      <c r="D32" s="22">
        <v>70384</v>
      </c>
      <c r="E32" s="22">
        <v>1424</v>
      </c>
      <c r="F32" s="148">
        <v>1424</v>
      </c>
      <c r="G32" s="77">
        <v>1424</v>
      </c>
      <c r="AG32" s="15"/>
    </row>
    <row r="33" spans="1:41" x14ac:dyDescent="0.25">
      <c r="A33" s="136"/>
      <c r="B33" s="140" t="s">
        <v>17</v>
      </c>
      <c r="C33" s="21">
        <f t="shared" si="8"/>
        <v>76582</v>
      </c>
      <c r="D33" s="141">
        <v>72310</v>
      </c>
      <c r="E33" s="141">
        <v>1424</v>
      </c>
      <c r="F33" s="141">
        <v>1424</v>
      </c>
      <c r="G33" s="141">
        <v>1424</v>
      </c>
      <c r="H33" s="160"/>
      <c r="AG33" s="15"/>
    </row>
    <row r="34" spans="1:41" x14ac:dyDescent="0.25">
      <c r="B34" s="51" t="s">
        <v>19</v>
      </c>
      <c r="C34" s="14" t="s">
        <v>20</v>
      </c>
    </row>
    <row r="35" spans="1:41" x14ac:dyDescent="0.25">
      <c r="C35" s="55" t="s">
        <v>46</v>
      </c>
      <c r="E35" s="52"/>
    </row>
    <row r="39" spans="1:41" s="2" customFormat="1" x14ac:dyDescent="0.25">
      <c r="A39" s="15"/>
      <c r="B39" s="15"/>
      <c r="AH39" s="15"/>
      <c r="AI39" s="15"/>
      <c r="AJ39" s="15"/>
      <c r="AK39" s="15"/>
      <c r="AL39" s="15"/>
      <c r="AM39" s="15"/>
      <c r="AN39" s="15"/>
      <c r="AO39" s="15"/>
    </row>
  </sheetData>
  <mergeCells count="7">
    <mergeCell ref="C2:F2"/>
    <mergeCell ref="C5:G6"/>
    <mergeCell ref="G7:G9"/>
    <mergeCell ref="C7:C9"/>
    <mergeCell ref="D7:D9"/>
    <mergeCell ref="E7:E9"/>
    <mergeCell ref="F7:F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40"/>
  <sheetViews>
    <sheetView workbookViewId="0">
      <pane xSplit="2" ySplit="4" topLeftCell="C5" activePane="bottomRight" state="frozen"/>
      <selection pane="topRight" activeCell="C1" sqref="C1"/>
      <selection pane="bottomLeft" activeCell="A12" sqref="A12"/>
      <selection pane="bottomRight" activeCell="L14" sqref="L14"/>
    </sheetView>
  </sheetViews>
  <sheetFormatPr defaultColWidth="9.140625" defaultRowHeight="15" x14ac:dyDescent="0.25"/>
  <cols>
    <col min="1" max="1" width="5.5703125" style="15" bestFit="1" customWidth="1"/>
    <col min="2" max="2" width="10.5703125" style="15" customWidth="1"/>
    <col min="3" max="3" width="34.42578125" style="2" customWidth="1"/>
    <col min="4" max="4" width="17.42578125" style="2" customWidth="1"/>
    <col min="5" max="7" width="16.85546875" style="2" customWidth="1"/>
    <col min="8" max="11" width="9.140625" style="2"/>
    <col min="12" max="14" width="9.42578125" style="2" customWidth="1"/>
    <col min="15" max="16" width="9.140625" style="2"/>
    <col min="17" max="17" width="9.42578125" style="2" customWidth="1"/>
    <col min="18" max="19" width="9.140625" style="2"/>
    <col min="20" max="20" width="9.42578125" style="2" customWidth="1"/>
    <col min="21" max="33" width="9.140625" style="2"/>
    <col min="34" max="16384" width="9.140625" style="15"/>
  </cols>
  <sheetData>
    <row r="1" spans="1:7" ht="19.5" customHeight="1" x14ac:dyDescent="0.25">
      <c r="C1" s="15"/>
      <c r="D1" s="16"/>
      <c r="E1" s="16"/>
      <c r="F1" s="16"/>
      <c r="G1" s="16"/>
    </row>
    <row r="2" spans="1:7" ht="19.5" customHeight="1" x14ac:dyDescent="0.25">
      <c r="C2" s="192" t="s">
        <v>52</v>
      </c>
      <c r="D2" s="192"/>
      <c r="E2" s="192"/>
      <c r="F2" s="192"/>
      <c r="G2" s="26"/>
    </row>
    <row r="3" spans="1:7" s="2" customFormat="1" ht="14.25" x14ac:dyDescent="0.2">
      <c r="C3" s="17"/>
    </row>
    <row r="4" spans="1:7" ht="15.75" thickBot="1" x14ac:dyDescent="0.3"/>
    <row r="5" spans="1:7" ht="15" customHeight="1" x14ac:dyDescent="0.25">
      <c r="C5" s="193" t="s">
        <v>27</v>
      </c>
      <c r="D5" s="194"/>
      <c r="E5" s="194"/>
      <c r="F5" s="194"/>
      <c r="G5" s="195"/>
    </row>
    <row r="6" spans="1:7" ht="15" customHeight="1" thickBot="1" x14ac:dyDescent="0.3">
      <c r="C6" s="196"/>
      <c r="D6" s="197"/>
      <c r="E6" s="197"/>
      <c r="F6" s="197"/>
      <c r="G6" s="198"/>
    </row>
    <row r="7" spans="1:7" ht="15.75" customHeight="1" thickBot="1" x14ac:dyDescent="0.3">
      <c r="C7" s="210" t="s">
        <v>28</v>
      </c>
      <c r="D7" s="18"/>
      <c r="E7" s="18"/>
      <c r="F7" s="18"/>
      <c r="G7" s="18"/>
    </row>
    <row r="8" spans="1:7" ht="15.75" customHeight="1" thickBot="1" x14ac:dyDescent="0.3">
      <c r="C8" s="211"/>
      <c r="D8" s="213" t="s">
        <v>26</v>
      </c>
      <c r="E8" s="214"/>
      <c r="F8" s="214"/>
      <c r="G8" s="215"/>
    </row>
    <row r="9" spans="1:7" ht="15" customHeight="1" x14ac:dyDescent="0.25">
      <c r="C9" s="211"/>
      <c r="D9" s="216" t="s">
        <v>24</v>
      </c>
      <c r="E9" s="219" t="s">
        <v>0</v>
      </c>
      <c r="F9" s="219" t="s">
        <v>1</v>
      </c>
      <c r="G9" s="222" t="s">
        <v>25</v>
      </c>
    </row>
    <row r="10" spans="1:7" ht="9" customHeight="1" thickBot="1" x14ac:dyDescent="0.3">
      <c r="C10" s="212"/>
      <c r="D10" s="217"/>
      <c r="E10" s="220"/>
      <c r="F10" s="220"/>
      <c r="G10" s="223"/>
    </row>
    <row r="11" spans="1:7" ht="15.75" thickBot="1" x14ac:dyDescent="0.3">
      <c r="A11" s="12" t="s">
        <v>5</v>
      </c>
      <c r="B11" s="13" t="s">
        <v>6</v>
      </c>
      <c r="C11" s="44" t="s">
        <v>29</v>
      </c>
      <c r="D11" s="218"/>
      <c r="E11" s="221"/>
      <c r="F11" s="221"/>
      <c r="G11" s="224"/>
    </row>
    <row r="12" spans="1:7" x14ac:dyDescent="0.25">
      <c r="A12" s="60">
        <v>2023</v>
      </c>
      <c r="B12" s="14" t="s">
        <v>7</v>
      </c>
      <c r="C12" s="64">
        <v>10388</v>
      </c>
      <c r="D12" s="27">
        <v>0</v>
      </c>
      <c r="E12" s="25">
        <v>1768</v>
      </c>
      <c r="F12" s="25">
        <v>8620</v>
      </c>
      <c r="G12" s="65">
        <v>0</v>
      </c>
    </row>
    <row r="13" spans="1:7" x14ac:dyDescent="0.25">
      <c r="A13" s="60"/>
      <c r="B13" s="14" t="s">
        <v>8</v>
      </c>
      <c r="C13" s="64">
        <v>10684</v>
      </c>
      <c r="D13" s="27">
        <v>0</v>
      </c>
      <c r="E13" s="25">
        <v>1816</v>
      </c>
      <c r="F13" s="25">
        <v>8868</v>
      </c>
      <c r="G13" s="58">
        <v>0</v>
      </c>
    </row>
    <row r="14" spans="1:7" x14ac:dyDescent="0.25">
      <c r="A14" s="60"/>
      <c r="B14" s="14" t="s">
        <v>9</v>
      </c>
      <c r="C14" s="64">
        <v>10788</v>
      </c>
      <c r="D14" s="27">
        <v>0</v>
      </c>
      <c r="E14" s="25">
        <v>1615</v>
      </c>
      <c r="F14" s="25">
        <v>9173</v>
      </c>
      <c r="G14" s="58">
        <v>0</v>
      </c>
    </row>
    <row r="15" spans="1:7" x14ac:dyDescent="0.25">
      <c r="A15" s="60"/>
      <c r="B15" s="14" t="s">
        <v>10</v>
      </c>
      <c r="C15" s="64">
        <f t="shared" ref="C15:C23" si="0">E15+F15</f>
        <v>11103</v>
      </c>
      <c r="D15" s="27">
        <v>0</v>
      </c>
      <c r="E15" s="25">
        <v>1570</v>
      </c>
      <c r="F15" s="25">
        <v>9533</v>
      </c>
      <c r="G15" s="29">
        <v>0</v>
      </c>
    </row>
    <row r="16" spans="1:7" x14ac:dyDescent="0.25">
      <c r="A16" s="60"/>
      <c r="B16" s="14" t="s">
        <v>11</v>
      </c>
      <c r="C16" s="64">
        <f t="shared" si="0"/>
        <v>11387</v>
      </c>
      <c r="D16" s="27">
        <v>0</v>
      </c>
      <c r="E16" s="25">
        <v>1530</v>
      </c>
      <c r="F16" s="25">
        <v>9857</v>
      </c>
      <c r="G16" s="58">
        <v>0</v>
      </c>
    </row>
    <row r="17" spans="1:8" x14ac:dyDescent="0.25">
      <c r="A17" s="60"/>
      <c r="B17" s="14" t="s">
        <v>12</v>
      </c>
      <c r="C17" s="64">
        <f t="shared" si="0"/>
        <v>11332</v>
      </c>
      <c r="D17" s="27">
        <v>0</v>
      </c>
      <c r="E17" s="25">
        <v>1475</v>
      </c>
      <c r="F17" s="25">
        <v>9857</v>
      </c>
      <c r="G17" s="58">
        <v>0</v>
      </c>
    </row>
    <row r="18" spans="1:8" x14ac:dyDescent="0.25">
      <c r="A18" s="60"/>
      <c r="B18" s="14" t="s">
        <v>13</v>
      </c>
      <c r="C18" s="64">
        <f t="shared" si="0"/>
        <v>11827</v>
      </c>
      <c r="D18" s="27">
        <v>0</v>
      </c>
      <c r="E18" s="25">
        <v>1413</v>
      </c>
      <c r="F18" s="25">
        <v>10414</v>
      </c>
      <c r="G18" s="29">
        <v>0</v>
      </c>
    </row>
    <row r="19" spans="1:8" x14ac:dyDescent="0.25">
      <c r="A19" s="60"/>
      <c r="B19" s="14" t="s">
        <v>14</v>
      </c>
      <c r="C19" s="64">
        <f t="shared" si="0"/>
        <v>11873</v>
      </c>
      <c r="D19" s="27">
        <v>0</v>
      </c>
      <c r="E19" s="25">
        <v>1149</v>
      </c>
      <c r="F19" s="25">
        <v>10724</v>
      </c>
      <c r="G19" s="29">
        <v>0</v>
      </c>
    </row>
    <row r="20" spans="1:8" x14ac:dyDescent="0.25">
      <c r="A20" s="60"/>
      <c r="B20" s="14" t="s">
        <v>15</v>
      </c>
      <c r="C20" s="64">
        <f t="shared" si="0"/>
        <v>14873</v>
      </c>
      <c r="D20" s="27">
        <v>0</v>
      </c>
      <c r="E20" s="25">
        <v>677</v>
      </c>
      <c r="F20" s="25">
        <v>14196</v>
      </c>
      <c r="G20" s="58">
        <v>0</v>
      </c>
    </row>
    <row r="21" spans="1:8" x14ac:dyDescent="0.25">
      <c r="A21" s="100"/>
      <c r="B21" s="14" t="s">
        <v>16</v>
      </c>
      <c r="C21" s="64">
        <f t="shared" si="0"/>
        <v>20562</v>
      </c>
      <c r="D21" s="27">
        <v>0</v>
      </c>
      <c r="E21" s="25">
        <v>663</v>
      </c>
      <c r="F21" s="25">
        <v>19899</v>
      </c>
      <c r="G21" s="58">
        <v>0</v>
      </c>
    </row>
    <row r="22" spans="1:8" x14ac:dyDescent="0.25">
      <c r="A22" s="100"/>
      <c r="B22" s="84" t="s">
        <v>17</v>
      </c>
      <c r="C22" s="64">
        <f t="shared" si="0"/>
        <v>27165</v>
      </c>
      <c r="D22" s="27">
        <v>0</v>
      </c>
      <c r="E22" s="25">
        <v>648</v>
      </c>
      <c r="F22" s="25">
        <v>26517</v>
      </c>
      <c r="G22" s="29">
        <v>0</v>
      </c>
    </row>
    <row r="23" spans="1:8" ht="15.75" thickBot="1" x14ac:dyDescent="0.3">
      <c r="A23" s="101"/>
      <c r="B23" s="84" t="s">
        <v>18</v>
      </c>
      <c r="C23" s="59">
        <f t="shared" si="0"/>
        <v>36160</v>
      </c>
      <c r="D23" s="27">
        <v>0</v>
      </c>
      <c r="E23" s="25">
        <v>641</v>
      </c>
      <c r="F23" s="98">
        <v>35519</v>
      </c>
      <c r="G23" s="29">
        <v>0</v>
      </c>
    </row>
    <row r="24" spans="1:8" x14ac:dyDescent="0.25">
      <c r="A24" s="100">
        <v>2024</v>
      </c>
      <c r="B24" s="102" t="s">
        <v>77</v>
      </c>
      <c r="C24" s="64">
        <f t="shared" ref="C24" si="1">E24+F24</f>
        <v>38324</v>
      </c>
      <c r="D24" s="103">
        <v>0</v>
      </c>
      <c r="E24" s="104">
        <v>631</v>
      </c>
      <c r="F24" s="25">
        <v>37693</v>
      </c>
      <c r="G24" s="105">
        <v>0</v>
      </c>
    </row>
    <row r="25" spans="1:8" x14ac:dyDescent="0.25">
      <c r="A25" s="100"/>
      <c r="B25" s="134" t="s">
        <v>73</v>
      </c>
      <c r="C25" s="64">
        <f t="shared" ref="C25" si="2">E25+F25</f>
        <v>44889</v>
      </c>
      <c r="D25" s="133">
        <v>0</v>
      </c>
      <c r="E25" s="25">
        <v>603</v>
      </c>
      <c r="F25" s="25">
        <v>44286</v>
      </c>
      <c r="G25" s="58">
        <v>0</v>
      </c>
    </row>
    <row r="26" spans="1:8" x14ac:dyDescent="0.25">
      <c r="A26" s="100"/>
      <c r="B26" s="134" t="s">
        <v>9</v>
      </c>
      <c r="C26" s="64">
        <f t="shared" ref="C26" si="3">E26+F26</f>
        <v>49101</v>
      </c>
      <c r="D26" s="133">
        <v>0</v>
      </c>
      <c r="E26" s="25">
        <v>226</v>
      </c>
      <c r="F26" s="25">
        <v>48875</v>
      </c>
      <c r="G26" s="58">
        <v>0</v>
      </c>
    </row>
    <row r="27" spans="1:8" x14ac:dyDescent="0.25">
      <c r="A27" s="100"/>
      <c r="B27" s="134" t="s">
        <v>10</v>
      </c>
      <c r="C27" s="64">
        <f t="shared" ref="C27" si="4">E27+F27</f>
        <v>52908</v>
      </c>
      <c r="D27" s="133">
        <v>0</v>
      </c>
      <c r="E27" s="25">
        <v>106</v>
      </c>
      <c r="F27" s="25">
        <v>52802</v>
      </c>
      <c r="G27" s="58">
        <v>0</v>
      </c>
    </row>
    <row r="28" spans="1:8" x14ac:dyDescent="0.25">
      <c r="A28" s="100"/>
      <c r="B28" s="134" t="s">
        <v>11</v>
      </c>
      <c r="C28" s="64">
        <f t="shared" ref="C28" si="5">E28+F28</f>
        <v>56094</v>
      </c>
      <c r="D28" s="133">
        <v>0</v>
      </c>
      <c r="E28" s="25">
        <v>106</v>
      </c>
      <c r="F28" s="25">
        <v>55988</v>
      </c>
      <c r="G28" s="58">
        <v>0</v>
      </c>
    </row>
    <row r="29" spans="1:8" x14ac:dyDescent="0.25">
      <c r="A29" s="100"/>
      <c r="B29" s="134" t="s">
        <v>12</v>
      </c>
      <c r="C29" s="64">
        <f t="shared" ref="C29" si="6">E29+F29</f>
        <v>59235</v>
      </c>
      <c r="D29" s="133">
        <v>0</v>
      </c>
      <c r="E29" s="137">
        <v>90</v>
      </c>
      <c r="F29" s="137">
        <v>59145</v>
      </c>
      <c r="G29" s="58">
        <v>0</v>
      </c>
    </row>
    <row r="30" spans="1:8" x14ac:dyDescent="0.25">
      <c r="A30" s="136"/>
      <c r="B30" s="14" t="s">
        <v>13</v>
      </c>
      <c r="C30" s="183">
        <f t="shared" ref="C30:C31" si="7">SUM(D30:G30)</f>
        <v>60787</v>
      </c>
      <c r="D30" s="141">
        <v>0</v>
      </c>
      <c r="E30" s="150">
        <v>96</v>
      </c>
      <c r="F30" s="150">
        <v>60691</v>
      </c>
      <c r="G30" s="77">
        <v>0</v>
      </c>
      <c r="H30" s="149"/>
    </row>
    <row r="31" spans="1:8" x14ac:dyDescent="0.25">
      <c r="A31" s="136"/>
      <c r="B31" s="14" t="s">
        <v>14</v>
      </c>
      <c r="C31" s="142">
        <f t="shared" si="7"/>
        <v>63869</v>
      </c>
      <c r="D31" s="184">
        <v>0</v>
      </c>
      <c r="E31" s="150">
        <v>90</v>
      </c>
      <c r="F31" s="150">
        <v>63779</v>
      </c>
      <c r="G31" s="77">
        <v>0</v>
      </c>
      <c r="H31" s="149"/>
    </row>
    <row r="32" spans="1:8" x14ac:dyDescent="0.25">
      <c r="A32" s="79"/>
      <c r="B32" s="14" t="s">
        <v>15</v>
      </c>
      <c r="C32" s="187">
        <v>66955</v>
      </c>
      <c r="D32" s="188">
        <v>0</v>
      </c>
      <c r="E32" s="150">
        <v>90</v>
      </c>
      <c r="F32" s="150">
        <v>66865</v>
      </c>
      <c r="G32" s="189">
        <v>0</v>
      </c>
      <c r="H32" s="149"/>
    </row>
    <row r="33" spans="1:8" x14ac:dyDescent="0.25">
      <c r="A33" s="79"/>
      <c r="B33" s="14" t="s">
        <v>16</v>
      </c>
      <c r="C33" s="183">
        <f t="shared" ref="C33:C34" si="8">SUM(D33:G33)</f>
        <v>69988</v>
      </c>
      <c r="D33" s="188">
        <v>0</v>
      </c>
      <c r="E33" s="188">
        <v>86</v>
      </c>
      <c r="F33" s="188">
        <v>69902</v>
      </c>
      <c r="G33" s="189">
        <v>0</v>
      </c>
    </row>
    <row r="34" spans="1:8" x14ac:dyDescent="0.25">
      <c r="A34" s="136"/>
      <c r="B34" s="14" t="s">
        <v>17</v>
      </c>
      <c r="C34" s="183">
        <f t="shared" si="8"/>
        <v>71015</v>
      </c>
      <c r="D34" s="270">
        <v>0</v>
      </c>
      <c r="E34" s="271">
        <v>86</v>
      </c>
      <c r="F34" s="150">
        <v>70929</v>
      </c>
      <c r="G34" s="270">
        <v>0</v>
      </c>
      <c r="H34" s="160"/>
    </row>
    <row r="35" spans="1:8" x14ac:dyDescent="0.25">
      <c r="B35" s="51" t="s">
        <v>19</v>
      </c>
      <c r="C35" s="14" t="s">
        <v>20</v>
      </c>
    </row>
    <row r="36" spans="1:8" x14ac:dyDescent="0.25">
      <c r="C36" s="14" t="s">
        <v>46</v>
      </c>
    </row>
    <row r="37" spans="1:8" x14ac:dyDescent="0.25">
      <c r="C37" s="14" t="s">
        <v>75</v>
      </c>
    </row>
    <row r="39" spans="1:8" ht="15.75" customHeight="1" x14ac:dyDescent="0.25"/>
    <row r="40" spans="1:8" ht="15.75" customHeight="1" x14ac:dyDescent="0.25"/>
  </sheetData>
  <mergeCells count="8">
    <mergeCell ref="C2:F2"/>
    <mergeCell ref="C7:C10"/>
    <mergeCell ref="D8:G8"/>
    <mergeCell ref="C5:G6"/>
    <mergeCell ref="D9:D11"/>
    <mergeCell ref="E9:E11"/>
    <mergeCell ref="F9:F11"/>
    <mergeCell ref="G9:G11"/>
  </mergeCells>
  <pageMargins left="0.7" right="0.7" top="0.75" bottom="0.75" header="0.3" footer="0.3"/>
  <pageSetup paperSize="9" scale="2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8"/>
  <sheetViews>
    <sheetView workbookViewId="0">
      <pane xSplit="2" ySplit="4" topLeftCell="C5" activePane="bottomRight" state="frozen"/>
      <selection pane="topRight" activeCell="C1" sqref="C1"/>
      <selection pane="bottomLeft" activeCell="A12" sqref="A12"/>
      <selection pane="bottomRight" activeCell="J11" sqref="J11"/>
    </sheetView>
  </sheetViews>
  <sheetFormatPr defaultColWidth="9.140625" defaultRowHeight="15" x14ac:dyDescent="0.25"/>
  <cols>
    <col min="1" max="1" width="5.5703125" style="30" bestFit="1" customWidth="1"/>
    <col min="2" max="2" width="10.140625" style="30" customWidth="1"/>
    <col min="3" max="3" width="17.42578125" style="31" customWidth="1"/>
    <col min="4" max="4" width="43.28515625" style="31" customWidth="1"/>
    <col min="5" max="5" width="45.140625" style="31" customWidth="1"/>
    <col min="6" max="6" width="34.140625" style="31" customWidth="1"/>
    <col min="7" max="7" width="38.28515625" style="31" customWidth="1"/>
    <col min="8" max="9" width="9.140625" style="31"/>
    <col min="10" max="12" width="9.42578125" style="31" customWidth="1"/>
    <col min="13" max="14" width="9.140625" style="31"/>
    <col min="15" max="15" width="9.42578125" style="31" customWidth="1"/>
    <col min="16" max="17" width="9.140625" style="31"/>
    <col min="18" max="18" width="9.42578125" style="31" customWidth="1"/>
    <col min="19" max="31" width="9.140625" style="31"/>
    <col min="32" max="16384" width="9.140625" style="30"/>
  </cols>
  <sheetData>
    <row r="1" spans="1:7" ht="19.5" customHeight="1" x14ac:dyDescent="0.25">
      <c r="C1" s="30"/>
      <c r="D1" s="30"/>
      <c r="E1" s="30"/>
    </row>
    <row r="2" spans="1:7" ht="19.5" customHeight="1" x14ac:dyDescent="0.25">
      <c r="C2" s="192" t="s">
        <v>56</v>
      </c>
      <c r="D2" s="192"/>
      <c r="E2" s="192"/>
    </row>
    <row r="3" spans="1:7" s="31" customFormat="1" ht="14.25" x14ac:dyDescent="0.2">
      <c r="C3" s="32"/>
    </row>
    <row r="5" spans="1:7" ht="15" customHeight="1" x14ac:dyDescent="0.25">
      <c r="C5" s="229" t="s">
        <v>30</v>
      </c>
      <c r="D5" s="230"/>
      <c r="E5" s="230"/>
      <c r="F5" s="230"/>
      <c r="G5" s="230"/>
    </row>
    <row r="6" spans="1:7" ht="15" customHeight="1" x14ac:dyDescent="0.25">
      <c r="C6" s="229"/>
      <c r="D6" s="230"/>
      <c r="E6" s="230"/>
      <c r="F6" s="230"/>
      <c r="G6" s="230"/>
    </row>
    <row r="7" spans="1:7" ht="15.75" customHeight="1" thickBot="1" x14ac:dyDescent="0.3">
      <c r="C7" s="231" t="s">
        <v>40</v>
      </c>
      <c r="D7" s="33"/>
      <c r="E7" s="33"/>
      <c r="F7" s="225" t="s">
        <v>64</v>
      </c>
      <c r="G7" s="226"/>
    </row>
    <row r="8" spans="1:7" ht="33.75" customHeight="1" x14ac:dyDescent="0.25">
      <c r="C8" s="232"/>
      <c r="D8" s="234" t="s">
        <v>59</v>
      </c>
      <c r="E8" s="237" t="s">
        <v>62</v>
      </c>
      <c r="F8" s="227"/>
      <c r="G8" s="228"/>
    </row>
    <row r="9" spans="1:7" ht="7.5" customHeight="1" thickBot="1" x14ac:dyDescent="0.3">
      <c r="C9" s="232"/>
      <c r="D9" s="235"/>
      <c r="E9" s="238"/>
      <c r="F9" s="227"/>
      <c r="G9" s="228"/>
    </row>
    <row r="10" spans="1:7" ht="45.75" hidden="1" customHeight="1" thickBot="1" x14ac:dyDescent="0.3">
      <c r="C10" s="233"/>
      <c r="D10" s="236"/>
      <c r="E10" s="239"/>
      <c r="F10" s="93"/>
      <c r="G10" s="93"/>
    </row>
    <row r="11" spans="1:7" ht="30" customHeight="1" thickBot="1" x14ac:dyDescent="0.3">
      <c r="A11" s="34" t="s">
        <v>5</v>
      </c>
      <c r="B11" s="35" t="s">
        <v>6</v>
      </c>
      <c r="C11" s="36" t="s">
        <v>41</v>
      </c>
      <c r="D11" s="53"/>
      <c r="E11" s="117"/>
      <c r="F11" s="94" t="s">
        <v>65</v>
      </c>
      <c r="G11" s="94" t="s">
        <v>66</v>
      </c>
    </row>
    <row r="12" spans="1:7" x14ac:dyDescent="0.25">
      <c r="A12" s="73">
        <v>2023</v>
      </c>
      <c r="B12" s="14" t="s">
        <v>7</v>
      </c>
      <c r="C12" s="72">
        <f>D12+E12</f>
        <v>2768</v>
      </c>
      <c r="D12" s="41">
        <v>83</v>
      </c>
      <c r="E12" s="40">
        <v>2685</v>
      </c>
      <c r="F12" s="110">
        <v>0</v>
      </c>
      <c r="G12" s="86">
        <v>24</v>
      </c>
    </row>
    <row r="13" spans="1:7" x14ac:dyDescent="0.25">
      <c r="A13" s="73"/>
      <c r="B13" s="14" t="s">
        <v>8</v>
      </c>
      <c r="C13" s="72">
        <f t="shared" ref="C13:C23" si="0">D13+E13</f>
        <v>2820</v>
      </c>
      <c r="D13" s="41">
        <v>83</v>
      </c>
      <c r="E13" s="40">
        <v>2737</v>
      </c>
      <c r="F13" s="89">
        <v>0</v>
      </c>
      <c r="G13" s="40">
        <v>24</v>
      </c>
    </row>
    <row r="14" spans="1:7" x14ac:dyDescent="0.25">
      <c r="A14" s="73"/>
      <c r="B14" s="14" t="s">
        <v>9</v>
      </c>
      <c r="C14" s="72">
        <f t="shared" si="0"/>
        <v>2848</v>
      </c>
      <c r="D14" s="41">
        <v>87</v>
      </c>
      <c r="E14" s="40">
        <v>2761</v>
      </c>
      <c r="F14" s="89">
        <v>0</v>
      </c>
      <c r="G14" s="40">
        <v>24</v>
      </c>
    </row>
    <row r="15" spans="1:7" x14ac:dyDescent="0.25">
      <c r="A15" s="73"/>
      <c r="B15" s="14" t="s">
        <v>10</v>
      </c>
      <c r="C15" s="72">
        <f t="shared" si="0"/>
        <v>2860</v>
      </c>
      <c r="D15" s="41">
        <v>87</v>
      </c>
      <c r="E15" s="89">
        <v>2773</v>
      </c>
      <c r="F15" s="89">
        <v>0</v>
      </c>
      <c r="G15" s="40">
        <v>24</v>
      </c>
    </row>
    <row r="16" spans="1:7" x14ac:dyDescent="0.25">
      <c r="A16" s="73"/>
      <c r="B16" s="14" t="s">
        <v>11</v>
      </c>
      <c r="C16" s="72">
        <f t="shared" si="0"/>
        <v>2892</v>
      </c>
      <c r="D16" s="41">
        <v>90</v>
      </c>
      <c r="E16" s="40">
        <v>2802</v>
      </c>
      <c r="F16" s="89">
        <v>0</v>
      </c>
      <c r="G16" s="40">
        <v>24</v>
      </c>
    </row>
    <row r="17" spans="1:7" x14ac:dyDescent="0.25">
      <c r="A17" s="73"/>
      <c r="B17" s="14" t="s">
        <v>12</v>
      </c>
      <c r="C17" s="72">
        <f t="shared" si="0"/>
        <v>2935</v>
      </c>
      <c r="D17" s="41">
        <v>90</v>
      </c>
      <c r="E17" s="40">
        <v>2845</v>
      </c>
      <c r="F17" s="89">
        <v>0</v>
      </c>
      <c r="G17" s="108">
        <v>24</v>
      </c>
    </row>
    <row r="18" spans="1:7" x14ac:dyDescent="0.25">
      <c r="A18" s="73"/>
      <c r="B18" s="14" t="s">
        <v>13</v>
      </c>
      <c r="C18" s="72">
        <f t="shared" si="0"/>
        <v>2955</v>
      </c>
      <c r="D18" s="41">
        <v>90</v>
      </c>
      <c r="E18" s="89">
        <v>2865</v>
      </c>
      <c r="F18" s="89">
        <v>0</v>
      </c>
      <c r="G18" s="108">
        <v>25</v>
      </c>
    </row>
    <row r="19" spans="1:7" x14ac:dyDescent="0.25">
      <c r="A19" s="73"/>
      <c r="B19" s="14" t="s">
        <v>14</v>
      </c>
      <c r="C19" s="72">
        <f t="shared" si="0"/>
        <v>2995</v>
      </c>
      <c r="D19" s="41">
        <v>111</v>
      </c>
      <c r="E19" s="89">
        <v>2884</v>
      </c>
      <c r="F19" s="89">
        <v>0</v>
      </c>
      <c r="G19" s="108">
        <v>25</v>
      </c>
    </row>
    <row r="20" spans="1:7" x14ac:dyDescent="0.25">
      <c r="A20" s="73"/>
      <c r="B20" s="14" t="s">
        <v>15</v>
      </c>
      <c r="C20" s="72">
        <f t="shared" si="0"/>
        <v>3083</v>
      </c>
      <c r="D20" s="41">
        <v>181</v>
      </c>
      <c r="E20" s="40">
        <v>2902</v>
      </c>
      <c r="F20" s="89">
        <v>0</v>
      </c>
      <c r="G20" s="40">
        <v>25</v>
      </c>
    </row>
    <row r="21" spans="1:7" x14ac:dyDescent="0.25">
      <c r="A21" s="106"/>
      <c r="B21" s="14" t="s">
        <v>16</v>
      </c>
      <c r="C21" s="72">
        <f t="shared" si="0"/>
        <v>3235</v>
      </c>
      <c r="D21" s="41">
        <v>320</v>
      </c>
      <c r="E21" s="40">
        <v>2915</v>
      </c>
      <c r="F21" s="89">
        <v>0</v>
      </c>
      <c r="G21" s="40">
        <v>25</v>
      </c>
    </row>
    <row r="22" spans="1:7" x14ac:dyDescent="0.25">
      <c r="A22" s="106"/>
      <c r="B22" s="14" t="s">
        <v>17</v>
      </c>
      <c r="C22" s="72">
        <f t="shared" si="0"/>
        <v>3227</v>
      </c>
      <c r="D22" s="41">
        <v>328</v>
      </c>
      <c r="E22" s="40">
        <v>2899</v>
      </c>
      <c r="F22" s="89">
        <v>0</v>
      </c>
      <c r="G22" s="40">
        <v>30</v>
      </c>
    </row>
    <row r="23" spans="1:7" ht="15.75" thickBot="1" x14ac:dyDescent="0.3">
      <c r="A23" s="111"/>
      <c r="B23" s="112" t="s">
        <v>18</v>
      </c>
      <c r="C23" s="72">
        <f t="shared" si="0"/>
        <v>3213</v>
      </c>
      <c r="D23" s="114">
        <v>326</v>
      </c>
      <c r="E23" s="115">
        <v>2887</v>
      </c>
      <c r="F23" s="116">
        <v>0</v>
      </c>
      <c r="G23" s="115">
        <v>30</v>
      </c>
    </row>
    <row r="24" spans="1:7" x14ac:dyDescent="0.25">
      <c r="A24" s="106">
        <v>2024</v>
      </c>
      <c r="B24" s="107" t="s">
        <v>7</v>
      </c>
      <c r="C24" s="113">
        <f t="shared" ref="C24" si="1">D24+E24</f>
        <v>3236</v>
      </c>
      <c r="D24" s="41">
        <v>329</v>
      </c>
      <c r="E24" s="40">
        <v>2907</v>
      </c>
      <c r="F24" s="89">
        <v>0</v>
      </c>
      <c r="G24" s="40">
        <v>30</v>
      </c>
    </row>
    <row r="25" spans="1:7" x14ac:dyDescent="0.25">
      <c r="A25" s="106"/>
      <c r="B25" s="107" t="s">
        <v>8</v>
      </c>
      <c r="C25" s="72">
        <f t="shared" ref="C25" si="2">D25+E25</f>
        <v>3252</v>
      </c>
      <c r="D25" s="41">
        <v>336</v>
      </c>
      <c r="E25" s="40">
        <v>2916</v>
      </c>
      <c r="F25" s="89">
        <v>0</v>
      </c>
      <c r="G25" s="40">
        <v>30</v>
      </c>
    </row>
    <row r="26" spans="1:7" x14ac:dyDescent="0.25">
      <c r="A26" s="106"/>
      <c r="B26" s="107" t="s">
        <v>9</v>
      </c>
      <c r="C26" s="72">
        <f t="shared" ref="C26" si="3">D26+E26</f>
        <v>3292</v>
      </c>
      <c r="D26" s="41">
        <v>337</v>
      </c>
      <c r="E26" s="40">
        <v>2955</v>
      </c>
      <c r="F26" s="89">
        <v>0</v>
      </c>
      <c r="G26" s="40">
        <v>27</v>
      </c>
    </row>
    <row r="27" spans="1:7" x14ac:dyDescent="0.25">
      <c r="A27" s="106"/>
      <c r="B27" s="107" t="s">
        <v>10</v>
      </c>
      <c r="C27" s="72">
        <f t="shared" ref="C27" si="4">D27+E27</f>
        <v>3320</v>
      </c>
      <c r="D27" s="41">
        <v>348</v>
      </c>
      <c r="E27" s="40">
        <v>2972</v>
      </c>
      <c r="F27" s="89">
        <v>0</v>
      </c>
      <c r="G27" s="40">
        <v>27</v>
      </c>
    </row>
    <row r="28" spans="1:7" x14ac:dyDescent="0.25">
      <c r="A28" s="106"/>
      <c r="B28" s="107" t="s">
        <v>11</v>
      </c>
      <c r="C28" s="72">
        <f t="shared" ref="C28" si="5">D28+E28</f>
        <v>3354</v>
      </c>
      <c r="D28" s="41">
        <v>361</v>
      </c>
      <c r="E28" s="40">
        <v>2993</v>
      </c>
      <c r="F28" s="89">
        <v>4</v>
      </c>
      <c r="G28" s="40">
        <v>27</v>
      </c>
    </row>
    <row r="29" spans="1:7" x14ac:dyDescent="0.25">
      <c r="A29" s="106"/>
      <c r="B29" s="107" t="s">
        <v>12</v>
      </c>
      <c r="C29" s="72">
        <f t="shared" ref="C29:C31" si="6">D29+E29</f>
        <v>3386</v>
      </c>
      <c r="D29" s="41">
        <v>360</v>
      </c>
      <c r="E29" s="40">
        <v>3026</v>
      </c>
      <c r="F29" s="89">
        <v>18</v>
      </c>
      <c r="G29" s="108">
        <v>27</v>
      </c>
    </row>
    <row r="30" spans="1:7" x14ac:dyDescent="0.25">
      <c r="A30" s="143"/>
      <c r="B30" s="144" t="s">
        <v>13</v>
      </c>
      <c r="C30" s="72">
        <f t="shared" si="6"/>
        <v>3407</v>
      </c>
      <c r="D30" s="180">
        <v>360</v>
      </c>
      <c r="E30" s="109">
        <v>3047</v>
      </c>
      <c r="F30" s="89">
        <v>20</v>
      </c>
      <c r="G30" s="108">
        <v>27</v>
      </c>
    </row>
    <row r="31" spans="1:7" x14ac:dyDescent="0.25">
      <c r="A31" s="143"/>
      <c r="B31" s="144" t="s">
        <v>14</v>
      </c>
      <c r="C31" s="182">
        <f t="shared" si="6"/>
        <v>3421</v>
      </c>
      <c r="D31" s="181">
        <v>364</v>
      </c>
      <c r="E31" s="109">
        <v>3057</v>
      </c>
      <c r="F31" s="89">
        <v>20</v>
      </c>
      <c r="G31" s="108">
        <v>27</v>
      </c>
    </row>
    <row r="32" spans="1:7" x14ac:dyDescent="0.25">
      <c r="A32" s="151"/>
      <c r="B32" s="14" t="s">
        <v>15</v>
      </c>
      <c r="C32" s="152">
        <f>D32+E32</f>
        <v>3428</v>
      </c>
      <c r="D32" s="153">
        <v>366</v>
      </c>
      <c r="E32" s="80">
        <v>3062</v>
      </c>
      <c r="F32" s="89">
        <v>22</v>
      </c>
      <c r="G32" s="108">
        <v>27</v>
      </c>
    </row>
    <row r="33" spans="1:31" x14ac:dyDescent="0.25">
      <c r="A33" s="151"/>
      <c r="B33" s="81" t="s">
        <v>16</v>
      </c>
      <c r="C33" s="182">
        <f>D33+E33</f>
        <v>3380</v>
      </c>
      <c r="D33" s="80">
        <v>361</v>
      </c>
      <c r="E33" s="80">
        <v>3019</v>
      </c>
      <c r="F33" s="89">
        <v>23</v>
      </c>
      <c r="G33" s="108">
        <v>27</v>
      </c>
    </row>
    <row r="34" spans="1:31" x14ac:dyDescent="0.25">
      <c r="A34" s="143"/>
      <c r="B34" s="144" t="s">
        <v>17</v>
      </c>
      <c r="C34" s="182">
        <f>D34+E34</f>
        <v>3733</v>
      </c>
      <c r="D34" s="41">
        <v>361</v>
      </c>
      <c r="E34" s="109">
        <v>3372</v>
      </c>
      <c r="F34" s="89">
        <v>31</v>
      </c>
      <c r="G34" s="108">
        <v>27</v>
      </c>
    </row>
    <row r="35" spans="1:31" x14ac:dyDescent="0.25">
      <c r="B35" s="51" t="s">
        <v>19</v>
      </c>
      <c r="C35" s="14" t="s">
        <v>20</v>
      </c>
      <c r="D35" s="2"/>
      <c r="E35" s="2"/>
      <c r="F35" s="2"/>
      <c r="G35" s="2"/>
    </row>
    <row r="36" spans="1:31" x14ac:dyDescent="0.25">
      <c r="B36" s="15"/>
      <c r="C36" s="14" t="s">
        <v>46</v>
      </c>
      <c r="D36" s="2"/>
      <c r="E36" s="2"/>
      <c r="F36" s="2"/>
      <c r="G36" s="2"/>
    </row>
    <row r="39" spans="1:31" ht="15.75" customHeight="1" x14ac:dyDescent="0.25"/>
    <row r="40" spans="1:31" ht="15.75" customHeight="1" x14ac:dyDescent="0.25"/>
    <row r="41" spans="1:31" ht="15.75" customHeight="1" x14ac:dyDescent="0.25">
      <c r="Q41" s="30"/>
      <c r="R41" s="30"/>
      <c r="S41" s="30"/>
      <c r="T41" s="30"/>
      <c r="U41" s="30"/>
      <c r="V41" s="30"/>
      <c r="W41" s="30"/>
      <c r="X41" s="30"/>
      <c r="Y41" s="30"/>
      <c r="Z41" s="30"/>
      <c r="AA41" s="30"/>
      <c r="AB41" s="30"/>
      <c r="AC41" s="30"/>
      <c r="AD41" s="30"/>
      <c r="AE41" s="30"/>
    </row>
    <row r="42" spans="1:31" ht="15.75" customHeight="1" x14ac:dyDescent="0.25">
      <c r="Q42" s="30"/>
      <c r="R42" s="30"/>
      <c r="S42" s="30"/>
      <c r="T42" s="30"/>
      <c r="U42" s="30"/>
      <c r="V42" s="30"/>
      <c r="W42" s="30"/>
      <c r="X42" s="30"/>
      <c r="Y42" s="30"/>
      <c r="Z42" s="30"/>
      <c r="AA42" s="30"/>
      <c r="AB42" s="30"/>
      <c r="AC42" s="30"/>
      <c r="AD42" s="30"/>
      <c r="AE42" s="30"/>
    </row>
    <row r="43" spans="1:31" ht="15" customHeight="1" x14ac:dyDescent="0.25">
      <c r="Q43" s="30"/>
      <c r="R43" s="30"/>
      <c r="S43" s="30"/>
      <c r="T43" s="30"/>
      <c r="U43" s="30"/>
      <c r="V43" s="30"/>
      <c r="W43" s="30"/>
      <c r="X43" s="30"/>
      <c r="Y43" s="30"/>
      <c r="Z43" s="30"/>
      <c r="AA43" s="30"/>
      <c r="AB43" s="30"/>
      <c r="AC43" s="30"/>
      <c r="AD43" s="30"/>
      <c r="AE43" s="30"/>
    </row>
    <row r="44" spans="1:31" ht="15" customHeight="1" x14ac:dyDescent="0.25">
      <c r="Q44" s="30"/>
      <c r="R44" s="30"/>
      <c r="S44" s="30"/>
      <c r="T44" s="30"/>
      <c r="U44" s="30"/>
      <c r="V44" s="30"/>
      <c r="W44" s="30"/>
      <c r="X44" s="30"/>
      <c r="Y44" s="30"/>
      <c r="Z44" s="30"/>
      <c r="AA44" s="30"/>
      <c r="AB44" s="30"/>
      <c r="AC44" s="30"/>
      <c r="AD44" s="30"/>
      <c r="AE44" s="30"/>
    </row>
    <row r="45" spans="1:31" x14ac:dyDescent="0.25">
      <c r="Q45" s="30"/>
      <c r="R45" s="30"/>
      <c r="S45" s="30"/>
      <c r="T45" s="30"/>
      <c r="U45" s="30"/>
      <c r="V45" s="30"/>
      <c r="W45" s="30"/>
      <c r="X45" s="30"/>
      <c r="Y45" s="30"/>
      <c r="Z45" s="30"/>
      <c r="AA45" s="30"/>
      <c r="AB45" s="30"/>
      <c r="AC45" s="30"/>
      <c r="AD45" s="30"/>
      <c r="AE45" s="30"/>
    </row>
    <row r="46" spans="1:31" x14ac:dyDescent="0.25">
      <c r="Q46" s="30"/>
      <c r="R46" s="30"/>
      <c r="S46" s="30"/>
      <c r="T46" s="30"/>
      <c r="U46" s="30"/>
      <c r="V46" s="30"/>
      <c r="W46" s="30"/>
      <c r="X46" s="30"/>
      <c r="Y46" s="30"/>
      <c r="Z46" s="30"/>
      <c r="AA46" s="30"/>
      <c r="AB46" s="30"/>
      <c r="AC46" s="30"/>
      <c r="AD46" s="30"/>
      <c r="AE46" s="30"/>
    </row>
    <row r="47" spans="1:31" x14ac:dyDescent="0.25">
      <c r="Q47" s="30"/>
      <c r="R47" s="30"/>
      <c r="S47" s="30"/>
      <c r="T47" s="30"/>
      <c r="U47" s="30"/>
      <c r="V47" s="30"/>
      <c r="W47" s="30"/>
      <c r="X47" s="30"/>
      <c r="Y47" s="30"/>
      <c r="Z47" s="30"/>
      <c r="AA47" s="30"/>
      <c r="AB47" s="30"/>
      <c r="AC47" s="30"/>
      <c r="AD47" s="30"/>
      <c r="AE47" s="30"/>
    </row>
    <row r="48" spans="1:31" x14ac:dyDescent="0.25">
      <c r="Q48" s="30"/>
      <c r="R48" s="30"/>
      <c r="S48" s="30"/>
      <c r="T48" s="30"/>
      <c r="U48" s="30"/>
      <c r="V48" s="30"/>
      <c r="W48" s="30"/>
      <c r="X48" s="30"/>
      <c r="Y48" s="30"/>
      <c r="Z48" s="30"/>
      <c r="AA48" s="30"/>
      <c r="AB48" s="30"/>
      <c r="AC48" s="30"/>
      <c r="AD48" s="30"/>
      <c r="AE48" s="30"/>
    </row>
    <row r="49" spans="17:31" x14ac:dyDescent="0.25">
      <c r="Q49" s="30"/>
      <c r="R49" s="30"/>
      <c r="S49" s="30"/>
      <c r="T49" s="30"/>
      <c r="U49" s="30"/>
      <c r="V49" s="30"/>
      <c r="W49" s="30"/>
      <c r="X49" s="30"/>
      <c r="Y49" s="30"/>
      <c r="Z49" s="30"/>
      <c r="AA49" s="30"/>
      <c r="AB49" s="30"/>
      <c r="AC49" s="30"/>
      <c r="AD49" s="30"/>
      <c r="AE49" s="30"/>
    </row>
    <row r="50" spans="17:31" x14ac:dyDescent="0.25">
      <c r="Q50" s="30"/>
      <c r="R50" s="30"/>
      <c r="S50" s="30"/>
      <c r="T50" s="30"/>
      <c r="U50" s="30"/>
      <c r="V50" s="30"/>
      <c r="W50" s="30"/>
      <c r="X50" s="30"/>
      <c r="Y50" s="30"/>
      <c r="Z50" s="30"/>
      <c r="AA50" s="30"/>
      <c r="AB50" s="30"/>
      <c r="AC50" s="30"/>
      <c r="AD50" s="30"/>
      <c r="AE50" s="30"/>
    </row>
    <row r="51" spans="17:31" x14ac:dyDescent="0.25">
      <c r="Q51" s="30"/>
      <c r="R51" s="30"/>
      <c r="S51" s="30"/>
      <c r="T51" s="30"/>
      <c r="U51" s="30"/>
      <c r="V51" s="30"/>
      <c r="W51" s="30"/>
      <c r="X51" s="30"/>
      <c r="Y51" s="30"/>
      <c r="Z51" s="30"/>
      <c r="AA51" s="30"/>
      <c r="AB51" s="30"/>
      <c r="AC51" s="30"/>
      <c r="AD51" s="30"/>
      <c r="AE51" s="30"/>
    </row>
    <row r="52" spans="17:31" x14ac:dyDescent="0.25">
      <c r="Q52" s="30"/>
      <c r="R52" s="30"/>
      <c r="S52" s="30"/>
      <c r="T52" s="30"/>
      <c r="U52" s="30"/>
      <c r="V52" s="30"/>
      <c r="W52" s="30"/>
      <c r="X52" s="30"/>
      <c r="Y52" s="30"/>
      <c r="Z52" s="30"/>
      <c r="AA52" s="30"/>
      <c r="AB52" s="30"/>
      <c r="AC52" s="30"/>
      <c r="AD52" s="30"/>
      <c r="AE52" s="30"/>
    </row>
    <row r="53" spans="17:31" x14ac:dyDescent="0.25">
      <c r="Q53" s="30"/>
      <c r="R53" s="30"/>
      <c r="S53" s="30"/>
      <c r="T53" s="30"/>
      <c r="U53" s="30"/>
      <c r="V53" s="30"/>
      <c r="W53" s="30"/>
      <c r="X53" s="30"/>
      <c r="Y53" s="30"/>
      <c r="Z53" s="30"/>
      <c r="AA53" s="30"/>
      <c r="AB53" s="30"/>
      <c r="AC53" s="30"/>
      <c r="AD53" s="30"/>
      <c r="AE53" s="30"/>
    </row>
    <row r="54" spans="17:31" x14ac:dyDescent="0.25">
      <c r="Q54" s="30"/>
      <c r="R54" s="30"/>
      <c r="S54" s="30"/>
      <c r="T54" s="30"/>
      <c r="U54" s="30"/>
      <c r="V54" s="30"/>
      <c r="W54" s="30"/>
      <c r="X54" s="30"/>
      <c r="Y54" s="30"/>
      <c r="Z54" s="30"/>
      <c r="AA54" s="30"/>
      <c r="AB54" s="30"/>
      <c r="AC54" s="30"/>
      <c r="AD54" s="30"/>
      <c r="AE54" s="30"/>
    </row>
    <row r="55" spans="17:31" x14ac:dyDescent="0.25">
      <c r="Q55" s="30"/>
      <c r="R55" s="30"/>
      <c r="S55" s="30"/>
      <c r="T55" s="30"/>
      <c r="U55" s="30"/>
      <c r="V55" s="30"/>
      <c r="W55" s="30"/>
      <c r="X55" s="30"/>
      <c r="Y55" s="30"/>
      <c r="Z55" s="30"/>
      <c r="AA55" s="30"/>
      <c r="AB55" s="30"/>
      <c r="AC55" s="30"/>
      <c r="AD55" s="30"/>
      <c r="AE55" s="30"/>
    </row>
    <row r="56" spans="17:31" x14ac:dyDescent="0.25">
      <c r="Q56" s="30"/>
      <c r="R56" s="30"/>
      <c r="S56" s="30"/>
      <c r="T56" s="30"/>
      <c r="U56" s="30"/>
      <c r="V56" s="30"/>
      <c r="W56" s="30"/>
      <c r="X56" s="30"/>
      <c r="Y56" s="30"/>
      <c r="Z56" s="30"/>
      <c r="AA56" s="30"/>
      <c r="AB56" s="30"/>
      <c r="AC56" s="30"/>
      <c r="AD56" s="30"/>
      <c r="AE56" s="30"/>
    </row>
    <row r="57" spans="17:31" x14ac:dyDescent="0.25">
      <c r="Q57" s="30"/>
      <c r="R57" s="30"/>
      <c r="S57" s="30"/>
      <c r="T57" s="30"/>
      <c r="U57" s="30"/>
      <c r="V57" s="30"/>
      <c r="W57" s="30"/>
      <c r="X57" s="30"/>
      <c r="Y57" s="30"/>
      <c r="Z57" s="30"/>
      <c r="AA57" s="30"/>
      <c r="AB57" s="30"/>
      <c r="AC57" s="30"/>
      <c r="AD57" s="30"/>
      <c r="AE57" s="30"/>
    </row>
    <row r="58" spans="17:31" x14ac:dyDescent="0.25">
      <c r="Q58" s="30"/>
      <c r="R58" s="30"/>
      <c r="S58" s="30"/>
      <c r="T58" s="30"/>
      <c r="U58" s="30"/>
      <c r="V58" s="30"/>
      <c r="W58" s="30"/>
      <c r="X58" s="30"/>
      <c r="Y58" s="30"/>
      <c r="Z58" s="30"/>
      <c r="AA58" s="30"/>
      <c r="AB58" s="30"/>
      <c r="AC58" s="30"/>
      <c r="AD58" s="30"/>
      <c r="AE58" s="30"/>
    </row>
  </sheetData>
  <mergeCells count="6">
    <mergeCell ref="F7:G9"/>
    <mergeCell ref="C5:G6"/>
    <mergeCell ref="C2:E2"/>
    <mergeCell ref="C7:C10"/>
    <mergeCell ref="D8:D10"/>
    <mergeCell ref="E8:E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58"/>
  <sheetViews>
    <sheetView workbookViewId="0">
      <pane xSplit="2" ySplit="4" topLeftCell="C5" activePane="bottomRight" state="frozen"/>
      <selection pane="topRight" activeCell="C1" sqref="C1"/>
      <selection pane="bottomLeft" activeCell="A12" sqref="A12"/>
      <selection pane="bottomRight" activeCell="R12" sqref="R12"/>
    </sheetView>
  </sheetViews>
  <sheetFormatPr defaultColWidth="9.140625" defaultRowHeight="15" x14ac:dyDescent="0.25"/>
  <cols>
    <col min="1" max="1" width="5.5703125" style="30" bestFit="1" customWidth="1"/>
    <col min="2" max="2" width="10.28515625" style="30" customWidth="1"/>
    <col min="3" max="4" width="12.42578125" style="31" customWidth="1"/>
    <col min="5" max="8" width="20.7109375" style="31" customWidth="1"/>
    <col min="9" max="9" width="12.140625" style="31" customWidth="1"/>
    <col min="10" max="11" width="11.28515625" style="31" customWidth="1"/>
    <col min="12" max="12" width="13" style="31" customWidth="1"/>
    <col min="13" max="13" width="9.42578125" style="31" customWidth="1"/>
    <col min="14" max="14" width="15.5703125" style="31" customWidth="1"/>
    <col min="15" max="15" width="9.140625" style="31"/>
    <col min="16" max="16" width="9.42578125" style="31" customWidth="1"/>
    <col min="17" max="18" width="9.140625" style="31"/>
    <col min="19" max="19" width="9.42578125" style="31" customWidth="1"/>
    <col min="20" max="32" width="9.140625" style="31"/>
    <col min="33" max="16384" width="9.140625" style="30"/>
  </cols>
  <sheetData>
    <row r="1" spans="1:14" ht="19.5" customHeight="1" x14ac:dyDescent="0.25">
      <c r="C1" s="30"/>
      <c r="D1" s="30"/>
      <c r="E1" s="30"/>
      <c r="F1" s="30"/>
    </row>
    <row r="2" spans="1:14" ht="19.5" customHeight="1" x14ac:dyDescent="0.25">
      <c r="C2" s="192" t="s">
        <v>42</v>
      </c>
      <c r="D2" s="192"/>
      <c r="E2" s="192"/>
      <c r="F2" s="192"/>
    </row>
    <row r="3" spans="1:14" s="31" customFormat="1" ht="14.25" x14ac:dyDescent="0.2">
      <c r="C3" s="32"/>
      <c r="D3" s="54"/>
    </row>
    <row r="5" spans="1:14" ht="15" customHeight="1" x14ac:dyDescent="0.25">
      <c r="C5" s="229" t="s">
        <v>53</v>
      </c>
      <c r="D5" s="230"/>
      <c r="E5" s="230"/>
      <c r="F5" s="230"/>
      <c r="G5" s="230"/>
      <c r="H5" s="230"/>
      <c r="I5" s="230"/>
      <c r="J5" s="230"/>
      <c r="K5" s="230"/>
      <c r="L5" s="230"/>
      <c r="M5" s="230"/>
      <c r="N5" s="230"/>
    </row>
    <row r="6" spans="1:14" ht="15" customHeight="1" thickBot="1" x14ac:dyDescent="0.3">
      <c r="C6" s="229"/>
      <c r="D6" s="230"/>
      <c r="E6" s="230"/>
      <c r="F6" s="230"/>
      <c r="G6" s="230"/>
      <c r="H6" s="230"/>
      <c r="I6" s="230"/>
      <c r="J6" s="230"/>
      <c r="K6" s="230"/>
      <c r="L6" s="230"/>
      <c r="M6" s="230"/>
      <c r="N6" s="230"/>
    </row>
    <row r="7" spans="1:14" ht="15.75" customHeight="1" thickBot="1" x14ac:dyDescent="0.3">
      <c r="C7" s="250" t="s">
        <v>54</v>
      </c>
      <c r="D7" s="251"/>
      <c r="E7" s="33" t="s">
        <v>55</v>
      </c>
      <c r="F7" s="244"/>
      <c r="G7" s="244"/>
      <c r="H7" s="244"/>
      <c r="I7" s="245" t="s">
        <v>69</v>
      </c>
      <c r="J7" s="246"/>
      <c r="K7" s="246"/>
      <c r="L7" s="247"/>
      <c r="M7" s="245" t="s">
        <v>72</v>
      </c>
      <c r="N7" s="246"/>
    </row>
    <row r="8" spans="1:14" ht="33.75" customHeight="1" x14ac:dyDescent="0.25">
      <c r="C8" s="232"/>
      <c r="D8" s="252"/>
      <c r="E8" s="240" t="s">
        <v>57</v>
      </c>
      <c r="F8" s="241"/>
      <c r="G8" s="240" t="s">
        <v>58</v>
      </c>
      <c r="H8" s="241"/>
      <c r="I8" s="248" t="s">
        <v>70</v>
      </c>
      <c r="J8" s="237"/>
      <c r="K8" s="248" t="s">
        <v>71</v>
      </c>
      <c r="L8" s="237"/>
      <c r="M8" s="245"/>
      <c r="N8" s="246"/>
    </row>
    <row r="9" spans="1:14" ht="7.5" customHeight="1" thickBot="1" x14ac:dyDescent="0.3">
      <c r="C9" s="232"/>
      <c r="D9" s="252"/>
      <c r="E9" s="242"/>
      <c r="F9" s="243"/>
      <c r="G9" s="242"/>
      <c r="H9" s="243"/>
      <c r="I9" s="249"/>
      <c r="J9" s="238"/>
      <c r="K9" s="249"/>
      <c r="L9" s="238"/>
      <c r="M9" s="245"/>
      <c r="N9" s="246"/>
    </row>
    <row r="10" spans="1:14" ht="45.75" hidden="1" customHeight="1" thickBot="1" x14ac:dyDescent="0.3">
      <c r="C10" s="233"/>
      <c r="D10" s="253"/>
      <c r="E10" s="42"/>
      <c r="F10" s="43"/>
      <c r="G10" s="240"/>
      <c r="H10" s="241"/>
      <c r="I10" s="90"/>
      <c r="K10" s="91"/>
    </row>
    <row r="11" spans="1:14" ht="15.75" thickBot="1" x14ac:dyDescent="0.3">
      <c r="A11" s="34" t="s">
        <v>5</v>
      </c>
      <c r="B11" s="35" t="s">
        <v>6</v>
      </c>
      <c r="C11" s="19" t="s">
        <v>31</v>
      </c>
      <c r="D11" s="19" t="s">
        <v>32</v>
      </c>
      <c r="E11" s="37" t="s">
        <v>31</v>
      </c>
      <c r="F11" s="38" t="s">
        <v>32</v>
      </c>
      <c r="G11" s="37" t="s">
        <v>31</v>
      </c>
      <c r="H11" s="38" t="s">
        <v>32</v>
      </c>
      <c r="I11" s="37" t="s">
        <v>31</v>
      </c>
      <c r="J11" s="38" t="s">
        <v>32</v>
      </c>
      <c r="K11" s="37" t="s">
        <v>31</v>
      </c>
      <c r="L11" s="38" t="s">
        <v>32</v>
      </c>
      <c r="M11" s="37" t="s">
        <v>67</v>
      </c>
      <c r="N11" s="38" t="s">
        <v>68</v>
      </c>
    </row>
    <row r="12" spans="1:14" x14ac:dyDescent="0.25">
      <c r="A12" s="70">
        <v>2023</v>
      </c>
      <c r="B12" s="71" t="s">
        <v>7</v>
      </c>
      <c r="C12" s="39">
        <f>E12+G12+I12+K12+M12</f>
        <v>114324</v>
      </c>
      <c r="D12" s="39">
        <f>F12+H12+J12+L12+N12</f>
        <v>44145600.149999991</v>
      </c>
      <c r="E12" s="41">
        <v>32646</v>
      </c>
      <c r="F12" s="86">
        <v>1332450.6399999859</v>
      </c>
      <c r="G12" s="85">
        <v>2735</v>
      </c>
      <c r="H12" s="40">
        <v>7916021.830000001</v>
      </c>
      <c r="I12" s="80">
        <v>70015</v>
      </c>
      <c r="J12" s="92">
        <v>26638678.460000001</v>
      </c>
      <c r="K12" s="40">
        <v>7734</v>
      </c>
      <c r="L12" s="92">
        <v>8175262.2599999998</v>
      </c>
      <c r="M12" s="86">
        <v>1194</v>
      </c>
      <c r="N12" s="118">
        <v>83186.960000000006</v>
      </c>
    </row>
    <row r="13" spans="1:14" x14ac:dyDescent="0.25">
      <c r="A13" s="73"/>
      <c r="B13" s="78" t="s">
        <v>73</v>
      </c>
      <c r="C13" s="39">
        <f t="shared" ref="C13:D15" si="0">E13+G13+I13+K13+M13</f>
        <v>117414</v>
      </c>
      <c r="D13" s="39">
        <f t="shared" si="0"/>
        <v>35570001.50999999</v>
      </c>
      <c r="E13" s="41">
        <v>30827</v>
      </c>
      <c r="F13" s="40">
        <v>1160429.0399999879</v>
      </c>
      <c r="G13" s="85">
        <v>2872</v>
      </c>
      <c r="H13" s="40">
        <v>6699993.6700000009</v>
      </c>
      <c r="I13" s="80">
        <v>75207</v>
      </c>
      <c r="J13" s="92">
        <v>23920666.899999999</v>
      </c>
      <c r="K13" s="40">
        <v>7108</v>
      </c>
      <c r="L13" s="92">
        <v>3689817.52</v>
      </c>
      <c r="M13" s="40">
        <v>1400</v>
      </c>
      <c r="N13" s="119">
        <v>99094.38</v>
      </c>
    </row>
    <row r="14" spans="1:14" x14ac:dyDescent="0.25">
      <c r="A14" s="73"/>
      <c r="B14" s="78" t="s">
        <v>74</v>
      </c>
      <c r="C14" s="39">
        <f t="shared" si="0"/>
        <v>143140</v>
      </c>
      <c r="D14" s="39">
        <f t="shared" si="0"/>
        <v>43707597.089999989</v>
      </c>
      <c r="E14" s="41">
        <v>35465</v>
      </c>
      <c r="F14" s="40">
        <v>1424467.8399999882</v>
      </c>
      <c r="G14" s="85">
        <v>3204</v>
      </c>
      <c r="H14" s="40">
        <v>8137795.2100000009</v>
      </c>
      <c r="I14" s="80">
        <v>94395</v>
      </c>
      <c r="J14" s="92">
        <v>29884819.809999999</v>
      </c>
      <c r="K14" s="40">
        <v>8010</v>
      </c>
      <c r="L14" s="119">
        <v>4107965.81</v>
      </c>
      <c r="M14" s="85">
        <v>2066</v>
      </c>
      <c r="N14" s="119">
        <v>152548.42000000001</v>
      </c>
    </row>
    <row r="15" spans="1:14" x14ac:dyDescent="0.25">
      <c r="A15" s="73"/>
      <c r="B15" s="78" t="s">
        <v>78</v>
      </c>
      <c r="C15" s="39">
        <f t="shared" ref="C15:C20" si="1">E15+G15+I15+K15+M15</f>
        <v>147971</v>
      </c>
      <c r="D15" s="39">
        <f t="shared" si="0"/>
        <v>51335340.807296008</v>
      </c>
      <c r="E15" s="41">
        <v>32657</v>
      </c>
      <c r="F15" s="89">
        <v>1333181.3999999999</v>
      </c>
      <c r="G15" s="40">
        <v>3106</v>
      </c>
      <c r="H15" s="108">
        <v>8124804.9372960003</v>
      </c>
      <c r="I15" s="109">
        <v>102947</v>
      </c>
      <c r="J15" s="92">
        <v>34303681.450000003</v>
      </c>
      <c r="K15" s="40">
        <v>7759</v>
      </c>
      <c r="L15" s="119">
        <v>7439416.6699999999</v>
      </c>
      <c r="M15" s="85">
        <v>1502</v>
      </c>
      <c r="N15" s="119">
        <v>134256.35</v>
      </c>
    </row>
    <row r="16" spans="1:14" x14ac:dyDescent="0.25">
      <c r="A16" s="73"/>
      <c r="B16" s="78" t="s">
        <v>79</v>
      </c>
      <c r="C16" s="39">
        <f t="shared" si="1"/>
        <v>140728</v>
      </c>
      <c r="D16" s="39">
        <f t="shared" ref="D16" si="2">F16+H16+J16+L16+N16</f>
        <v>51234710.021195978</v>
      </c>
      <c r="E16" s="41">
        <v>40681</v>
      </c>
      <c r="F16" s="40">
        <v>1490115.25999998</v>
      </c>
      <c r="G16" s="85">
        <v>3598</v>
      </c>
      <c r="H16" s="108">
        <v>7578843.3711960008</v>
      </c>
      <c r="I16" s="80">
        <v>85970</v>
      </c>
      <c r="J16" s="92">
        <v>34290933</v>
      </c>
      <c r="K16" s="40">
        <v>8752</v>
      </c>
      <c r="L16" s="119">
        <v>7729983.5800000001</v>
      </c>
      <c r="M16" s="85">
        <v>1727</v>
      </c>
      <c r="N16" s="119">
        <v>144834.81</v>
      </c>
    </row>
    <row r="17" spans="1:34" x14ac:dyDescent="0.25">
      <c r="A17" s="73"/>
      <c r="B17" s="78" t="s">
        <v>80</v>
      </c>
      <c r="C17" s="39">
        <f t="shared" si="1"/>
        <v>148332</v>
      </c>
      <c r="D17" s="39">
        <f t="shared" ref="D17" si="3">F17+H17+J17+L17+N17</f>
        <v>57111641.542446002</v>
      </c>
      <c r="E17" s="41">
        <v>36384</v>
      </c>
      <c r="F17" s="40">
        <v>1518588.65</v>
      </c>
      <c r="G17" s="85">
        <v>3599</v>
      </c>
      <c r="H17" s="108">
        <v>9417673.9724460002</v>
      </c>
      <c r="I17" s="80">
        <v>97678</v>
      </c>
      <c r="J17" s="92">
        <v>37472114.039999999</v>
      </c>
      <c r="K17" s="40">
        <v>8938</v>
      </c>
      <c r="L17" s="119">
        <v>8628426.5299999993</v>
      </c>
      <c r="M17" s="85">
        <v>1733</v>
      </c>
      <c r="N17" s="119">
        <v>74838.350000000006</v>
      </c>
    </row>
    <row r="18" spans="1:34" x14ac:dyDescent="0.25">
      <c r="A18" s="73"/>
      <c r="B18" s="78" t="s">
        <v>81</v>
      </c>
      <c r="C18" s="39">
        <f t="shared" si="1"/>
        <v>117245</v>
      </c>
      <c r="D18" s="39">
        <f t="shared" ref="D18" si="4">F18+H18+J18+L18+N18</f>
        <v>51667369.07</v>
      </c>
      <c r="E18" s="41">
        <v>33553</v>
      </c>
      <c r="F18" s="89">
        <v>1311441.01</v>
      </c>
      <c r="G18" s="40">
        <v>3862</v>
      </c>
      <c r="H18" s="108">
        <v>9167577.3499999996</v>
      </c>
      <c r="I18" s="109">
        <v>68598</v>
      </c>
      <c r="J18" s="92">
        <v>32034401.100000001</v>
      </c>
      <c r="K18" s="40">
        <v>9462</v>
      </c>
      <c r="L18" s="119">
        <v>8971238.5</v>
      </c>
      <c r="M18" s="85">
        <v>1770</v>
      </c>
      <c r="N18" s="119">
        <v>182711.11</v>
      </c>
    </row>
    <row r="19" spans="1:34" x14ac:dyDescent="0.25">
      <c r="A19" s="73"/>
      <c r="B19" s="78" t="s">
        <v>82</v>
      </c>
      <c r="C19" s="39">
        <f t="shared" si="1"/>
        <v>111722</v>
      </c>
      <c r="D19" s="39">
        <f t="shared" ref="D19" si="5">F19+H19+J19+L19+N19</f>
        <v>53279841.219999999</v>
      </c>
      <c r="E19" s="41">
        <v>30891</v>
      </c>
      <c r="F19" s="89">
        <v>1290309.3299999901</v>
      </c>
      <c r="G19" s="40">
        <v>3762</v>
      </c>
      <c r="H19" s="108">
        <v>9649424.9000000004</v>
      </c>
      <c r="I19" s="109">
        <v>64871</v>
      </c>
      <c r="J19" s="92">
        <v>32718676.199999999</v>
      </c>
      <c r="K19" s="40">
        <v>10343</v>
      </c>
      <c r="L19" s="119">
        <v>9470826.1999999993</v>
      </c>
      <c r="M19" s="85">
        <v>1855</v>
      </c>
      <c r="N19" s="119">
        <v>150604.59</v>
      </c>
    </row>
    <row r="20" spans="1:34" x14ac:dyDescent="0.25">
      <c r="A20" s="73"/>
      <c r="B20" s="78" t="s">
        <v>83</v>
      </c>
      <c r="C20" s="39">
        <f t="shared" si="1"/>
        <v>130918</v>
      </c>
      <c r="D20" s="39">
        <f t="shared" ref="D20" si="6">F20+H20+J20+L20+N20</f>
        <v>56005290.86999999</v>
      </c>
      <c r="E20" s="41">
        <v>30926</v>
      </c>
      <c r="F20" s="40">
        <v>1194641.8799999901</v>
      </c>
      <c r="G20" s="85">
        <v>7358</v>
      </c>
      <c r="H20" s="40">
        <v>9888793.7599999998</v>
      </c>
      <c r="I20" s="80">
        <v>81519</v>
      </c>
      <c r="J20" s="92">
        <v>34610016.329999998</v>
      </c>
      <c r="K20" s="40">
        <v>9187</v>
      </c>
      <c r="L20" s="119">
        <v>9840894.0600000005</v>
      </c>
      <c r="M20" s="85">
        <v>1928</v>
      </c>
      <c r="N20" s="119">
        <v>470944.84</v>
      </c>
    </row>
    <row r="21" spans="1:34" x14ac:dyDescent="0.25">
      <c r="A21" s="73"/>
      <c r="B21" s="78" t="s">
        <v>84</v>
      </c>
      <c r="C21" s="39">
        <f t="shared" ref="C21" si="7">E21+G21+I21+K21+M21</f>
        <v>142783</v>
      </c>
      <c r="D21" s="39">
        <f t="shared" ref="D21" si="8">F21+H21+J21+L21+N21</f>
        <v>58472445.799999982</v>
      </c>
      <c r="E21" s="41">
        <v>34992</v>
      </c>
      <c r="F21" s="40">
        <v>1307988.6099999801</v>
      </c>
      <c r="G21" s="85">
        <v>9358</v>
      </c>
      <c r="H21" s="40">
        <v>10359032.530000001</v>
      </c>
      <c r="I21" s="80">
        <v>87260</v>
      </c>
      <c r="J21" s="92">
        <v>36446993.719999999</v>
      </c>
      <c r="K21" s="40">
        <v>9331</v>
      </c>
      <c r="L21" s="92">
        <v>10028280.109999999</v>
      </c>
      <c r="M21" s="40">
        <v>1842</v>
      </c>
      <c r="N21" s="119">
        <v>330150.83</v>
      </c>
    </row>
    <row r="22" spans="1:34" x14ac:dyDescent="0.25">
      <c r="A22" s="106"/>
      <c r="B22" s="14" t="s">
        <v>85</v>
      </c>
      <c r="C22" s="39">
        <f t="shared" ref="C22:C23" si="9">E22+G22+I22+K22+M22</f>
        <v>146469</v>
      </c>
      <c r="D22" s="39">
        <f t="shared" ref="D22:D23" si="10">F22+H22+J22+L22+N22</f>
        <v>57947584.159999974</v>
      </c>
      <c r="E22" s="80">
        <v>37356</v>
      </c>
      <c r="F22" s="40">
        <v>1343432.04999998</v>
      </c>
      <c r="G22" s="80">
        <v>12441</v>
      </c>
      <c r="H22" s="40">
        <v>10651105.599999998</v>
      </c>
      <c r="I22" s="80">
        <v>86365</v>
      </c>
      <c r="J22" s="92">
        <v>35495891.609999999</v>
      </c>
      <c r="K22" s="40">
        <v>8952</v>
      </c>
      <c r="L22" s="92">
        <v>10215188.029999999</v>
      </c>
      <c r="M22" s="40">
        <v>1355</v>
      </c>
      <c r="N22" s="92">
        <v>241966.87</v>
      </c>
    </row>
    <row r="23" spans="1:34" ht="15.75" thickBot="1" x14ac:dyDescent="0.3">
      <c r="A23" s="106"/>
      <c r="B23" s="81" t="s">
        <v>76</v>
      </c>
      <c r="C23" s="39">
        <f t="shared" si="9"/>
        <v>159093</v>
      </c>
      <c r="D23" s="39">
        <f t="shared" si="10"/>
        <v>57492385.739999972</v>
      </c>
      <c r="E23" s="80">
        <v>50349</v>
      </c>
      <c r="F23" s="40">
        <v>1601935.8699999701</v>
      </c>
      <c r="G23" s="115">
        <v>15565</v>
      </c>
      <c r="H23" s="115">
        <v>10848666.790000003</v>
      </c>
      <c r="I23" s="123">
        <v>82490</v>
      </c>
      <c r="J23" s="124">
        <v>35819512</v>
      </c>
      <c r="K23" s="115">
        <v>9572</v>
      </c>
      <c r="L23" s="124">
        <v>9174074.4199999999</v>
      </c>
      <c r="M23" s="115">
        <v>1117</v>
      </c>
      <c r="N23" s="124">
        <v>48196.66</v>
      </c>
    </row>
    <row r="24" spans="1:34" x14ac:dyDescent="0.25">
      <c r="A24" s="120">
        <v>2024</v>
      </c>
      <c r="B24" s="121" t="s">
        <v>77</v>
      </c>
      <c r="C24" s="113">
        <f t="shared" ref="C24" si="11">E24+G24+I24+K24+M24</f>
        <v>168041</v>
      </c>
      <c r="D24" s="122">
        <f t="shared" ref="D24" si="12">F24+H24+J24+L24+N24</f>
        <v>57071226.159999959</v>
      </c>
      <c r="E24" s="110">
        <v>69767</v>
      </c>
      <c r="F24" s="110">
        <v>2386669.9499999499</v>
      </c>
      <c r="G24" s="80">
        <v>16055</v>
      </c>
      <c r="H24" s="40">
        <v>12956959.539999999</v>
      </c>
      <c r="I24" s="80">
        <v>71736</v>
      </c>
      <c r="J24" s="92">
        <v>30137296.010000002</v>
      </c>
      <c r="K24" s="40">
        <v>9210</v>
      </c>
      <c r="L24" s="92">
        <v>11531198.949999999</v>
      </c>
      <c r="M24" s="40">
        <v>1273</v>
      </c>
      <c r="N24" s="92">
        <v>59101.71</v>
      </c>
    </row>
    <row r="25" spans="1:34" x14ac:dyDescent="0.25">
      <c r="A25" s="106"/>
      <c r="B25" s="107" t="s">
        <v>73</v>
      </c>
      <c r="C25" s="72">
        <f t="shared" ref="C25" si="13">E25+G25+I25+K25+M25</f>
        <v>159298</v>
      </c>
      <c r="D25" s="39">
        <f t="shared" ref="D25" si="14">F25+H25+J25+L25+N25</f>
        <v>57154344.919999972</v>
      </c>
      <c r="E25" s="40">
        <v>55986</v>
      </c>
      <c r="F25" s="40">
        <v>1795287.3599999701</v>
      </c>
      <c r="G25" s="80">
        <v>16464</v>
      </c>
      <c r="H25" s="40">
        <v>13729738.84</v>
      </c>
      <c r="I25" s="80">
        <v>76344</v>
      </c>
      <c r="J25" s="92">
        <v>30305999.140000001</v>
      </c>
      <c r="K25" s="40">
        <v>9363</v>
      </c>
      <c r="L25" s="92">
        <v>11263086.25</v>
      </c>
      <c r="M25" s="40">
        <v>1141</v>
      </c>
      <c r="N25" s="92">
        <v>60233.33</v>
      </c>
    </row>
    <row r="26" spans="1:34" x14ac:dyDescent="0.25">
      <c r="A26" s="106"/>
      <c r="B26" s="107" t="s">
        <v>9</v>
      </c>
      <c r="C26" s="72">
        <f t="shared" ref="C26" si="15">E26+G26+I26+K26+M26</f>
        <v>178110</v>
      </c>
      <c r="D26" s="39">
        <f t="shared" ref="D26" si="16">F26+H26+J26+L26+N26</f>
        <v>65404327.429999962</v>
      </c>
      <c r="E26" s="40">
        <v>59988</v>
      </c>
      <c r="F26" s="40">
        <v>2024212.33999996</v>
      </c>
      <c r="G26" s="80">
        <v>17601</v>
      </c>
      <c r="H26" s="40">
        <v>13430332.159999998</v>
      </c>
      <c r="I26" s="80">
        <v>89275</v>
      </c>
      <c r="J26" s="92">
        <v>38086087.259999998</v>
      </c>
      <c r="K26" s="40">
        <v>10119</v>
      </c>
      <c r="L26" s="92">
        <v>11737392.470000001</v>
      </c>
      <c r="M26" s="40">
        <v>1127</v>
      </c>
      <c r="N26" s="92">
        <v>126303.2</v>
      </c>
    </row>
    <row r="27" spans="1:34" x14ac:dyDescent="0.25">
      <c r="A27" s="106"/>
      <c r="B27" s="107" t="s">
        <v>10</v>
      </c>
      <c r="C27" s="72">
        <f t="shared" ref="C27" si="17">E27+G27+I27+K27+M27</f>
        <v>195292</v>
      </c>
      <c r="D27" s="39">
        <f t="shared" ref="D27" si="18">F27+H27+J27+L27+N27</f>
        <v>73452263.989999935</v>
      </c>
      <c r="E27" s="40">
        <v>62726</v>
      </c>
      <c r="F27" s="40">
        <v>2307485.9799999399</v>
      </c>
      <c r="G27" s="80">
        <v>18724</v>
      </c>
      <c r="H27" s="40">
        <v>17047855.34</v>
      </c>
      <c r="I27" s="80">
        <v>101341</v>
      </c>
      <c r="J27" s="92">
        <v>39772174.890000001</v>
      </c>
      <c r="K27" s="40">
        <v>10956</v>
      </c>
      <c r="L27" s="92">
        <v>14039007.199999999</v>
      </c>
      <c r="M27" s="40">
        <v>1545</v>
      </c>
      <c r="N27" s="92">
        <v>285740.58</v>
      </c>
    </row>
    <row r="28" spans="1:34" x14ac:dyDescent="0.25">
      <c r="A28" s="106"/>
      <c r="B28" s="107" t="s">
        <v>11</v>
      </c>
      <c r="C28" s="72">
        <f t="shared" ref="C28" si="19">E28+G28+I28+K28+M28</f>
        <v>197572</v>
      </c>
      <c r="D28" s="39">
        <f t="shared" ref="D28" si="20">F28+H28+J28+L28+N28</f>
        <v>62829783.889999963</v>
      </c>
      <c r="E28" s="40">
        <v>68398</v>
      </c>
      <c r="F28" s="40">
        <v>2438264.9199999599</v>
      </c>
      <c r="G28" s="80">
        <v>18755</v>
      </c>
      <c r="H28" s="40">
        <v>15809778.809999999</v>
      </c>
      <c r="I28" s="80">
        <v>98077</v>
      </c>
      <c r="J28" s="92">
        <v>31004094.84</v>
      </c>
      <c r="K28" s="40">
        <v>10948</v>
      </c>
      <c r="L28" s="92">
        <v>13168440.279999999</v>
      </c>
      <c r="M28" s="40">
        <v>1394</v>
      </c>
      <c r="N28" s="92">
        <v>409205.04</v>
      </c>
    </row>
    <row r="29" spans="1:34" x14ac:dyDescent="0.25">
      <c r="A29" s="106"/>
      <c r="B29" s="107" t="s">
        <v>12</v>
      </c>
      <c r="C29" s="72">
        <f t="shared" ref="C29:C34" si="21">E29+G29+I29+K29+M29</f>
        <v>181053</v>
      </c>
      <c r="D29" s="39">
        <f t="shared" ref="D29:D34" si="22">F29+H29+J29+L29+N29</f>
        <v>66659962.629999973</v>
      </c>
      <c r="E29" s="80">
        <v>59666</v>
      </c>
      <c r="F29" s="89">
        <v>2129950.4599999702</v>
      </c>
      <c r="G29" s="40">
        <v>19220</v>
      </c>
      <c r="H29" s="89">
        <v>14917160.270000001</v>
      </c>
      <c r="I29" s="165">
        <v>90135</v>
      </c>
      <c r="J29" s="138">
        <v>37918828.159999996</v>
      </c>
      <c r="K29" s="40">
        <v>10666</v>
      </c>
      <c r="L29" s="170">
        <v>11578942.67</v>
      </c>
      <c r="M29" s="171">
        <v>1366</v>
      </c>
      <c r="N29" s="175">
        <v>115081.07</v>
      </c>
    </row>
    <row r="30" spans="1:34" x14ac:dyDescent="0.25">
      <c r="A30" s="143"/>
      <c r="B30" s="144" t="s">
        <v>13</v>
      </c>
      <c r="C30" s="39">
        <f t="shared" si="21"/>
        <v>177554</v>
      </c>
      <c r="D30" s="39">
        <f t="shared" si="22"/>
        <v>71050410.709999979</v>
      </c>
      <c r="E30" s="80">
        <v>70826</v>
      </c>
      <c r="F30" s="163">
        <v>2166813.97999998</v>
      </c>
      <c r="G30" s="109">
        <v>20290</v>
      </c>
      <c r="H30" s="162">
        <v>17453746.780000001</v>
      </c>
      <c r="I30" s="166">
        <v>71735</v>
      </c>
      <c r="J30" s="145">
        <v>36578512.670000002</v>
      </c>
      <c r="K30" s="40">
        <v>11842</v>
      </c>
      <c r="L30" s="145">
        <v>14686595.59</v>
      </c>
      <c r="M30" s="162">
        <v>2861</v>
      </c>
      <c r="N30" s="176">
        <v>164741.69</v>
      </c>
      <c r="AG30" s="31"/>
      <c r="AH30" s="31"/>
    </row>
    <row r="31" spans="1:34" x14ac:dyDescent="0.25">
      <c r="A31" s="143"/>
      <c r="B31" s="144" t="s">
        <v>14</v>
      </c>
      <c r="C31" s="39">
        <f t="shared" si="21"/>
        <v>162746</v>
      </c>
      <c r="D31" s="39">
        <f t="shared" si="22"/>
        <v>71071838.456499979</v>
      </c>
      <c r="E31" s="80">
        <v>62532</v>
      </c>
      <c r="F31" s="162">
        <v>2097042.32999997</v>
      </c>
      <c r="G31" s="162">
        <v>19943</v>
      </c>
      <c r="H31" s="162">
        <v>17563563.5405</v>
      </c>
      <c r="I31" s="167">
        <v>64956</v>
      </c>
      <c r="J31" s="168">
        <v>36485504.299999997</v>
      </c>
      <c r="K31" s="169">
        <v>12519</v>
      </c>
      <c r="L31" s="145">
        <v>14811035.745999999</v>
      </c>
      <c r="M31" s="162">
        <v>2796</v>
      </c>
      <c r="N31" s="172">
        <v>114692.54</v>
      </c>
      <c r="O31" s="179"/>
      <c r="AG31" s="31"/>
      <c r="AH31" s="31"/>
    </row>
    <row r="32" spans="1:34" x14ac:dyDescent="0.25">
      <c r="A32" s="151"/>
      <c r="B32" s="14" t="s">
        <v>15</v>
      </c>
      <c r="C32" s="39">
        <f t="shared" si="21"/>
        <v>184373</v>
      </c>
      <c r="D32" s="39">
        <f t="shared" si="22"/>
        <v>75424110.089999974</v>
      </c>
      <c r="E32" s="108">
        <v>70639</v>
      </c>
      <c r="F32" s="154">
        <v>2278785.1999999802</v>
      </c>
      <c r="G32" s="80">
        <v>19885</v>
      </c>
      <c r="H32" s="155">
        <v>18537152.329999998</v>
      </c>
      <c r="I32" s="166">
        <v>80106</v>
      </c>
      <c r="J32" s="164">
        <v>38163425.75</v>
      </c>
      <c r="K32" s="147">
        <v>11424</v>
      </c>
      <c r="L32" s="173">
        <v>16358953.029999999</v>
      </c>
      <c r="M32" s="174">
        <v>2319</v>
      </c>
      <c r="N32" s="178">
        <v>85793.78</v>
      </c>
      <c r="O32" s="177"/>
      <c r="AG32" s="31"/>
      <c r="AH32" s="31"/>
    </row>
    <row r="33" spans="1:34" x14ac:dyDescent="0.25">
      <c r="A33" s="151"/>
      <c r="B33" s="81" t="s">
        <v>16</v>
      </c>
      <c r="C33" s="39">
        <f t="shared" si="21"/>
        <v>197677</v>
      </c>
      <c r="D33" s="39">
        <f t="shared" si="22"/>
        <v>88451724.229999974</v>
      </c>
      <c r="E33" s="80">
        <v>73911</v>
      </c>
      <c r="F33" s="80">
        <v>2460609.7999999602</v>
      </c>
      <c r="G33" s="80">
        <v>22718</v>
      </c>
      <c r="H33" s="80">
        <v>19690140.260000005</v>
      </c>
      <c r="I33" s="191">
        <v>87184</v>
      </c>
      <c r="J33" s="145">
        <v>48763498.899999999</v>
      </c>
      <c r="K33" s="147">
        <v>11624</v>
      </c>
      <c r="L33" s="145">
        <v>17405781.600000001</v>
      </c>
      <c r="M33" s="80">
        <v>2240</v>
      </c>
      <c r="N33" s="190">
        <v>131693.67000000001</v>
      </c>
      <c r="AG33" s="31"/>
      <c r="AH33" s="31"/>
    </row>
    <row r="34" spans="1:34" x14ac:dyDescent="0.25">
      <c r="A34" s="143"/>
      <c r="B34" s="144" t="s">
        <v>17</v>
      </c>
      <c r="C34" s="39">
        <f t="shared" si="21"/>
        <v>190905</v>
      </c>
      <c r="D34" s="39">
        <f t="shared" si="22"/>
        <v>85962308.809999973</v>
      </c>
      <c r="E34" s="109">
        <v>74919</v>
      </c>
      <c r="F34" s="109">
        <v>2378243.6299999701</v>
      </c>
      <c r="G34" s="109">
        <v>19902</v>
      </c>
      <c r="H34" s="109">
        <v>19588664.599999998</v>
      </c>
      <c r="I34" s="272">
        <v>83056</v>
      </c>
      <c r="J34" s="145">
        <v>47835605.700000003</v>
      </c>
      <c r="K34" s="147">
        <v>10543</v>
      </c>
      <c r="L34" s="145">
        <v>16033531.66</v>
      </c>
      <c r="M34" s="109">
        <v>2485</v>
      </c>
      <c r="N34" s="190">
        <v>126263.22</v>
      </c>
      <c r="O34" s="177"/>
      <c r="AG34" s="31"/>
      <c r="AH34" s="31"/>
    </row>
    <row r="35" spans="1:34" x14ac:dyDescent="0.25">
      <c r="B35" s="51" t="s">
        <v>19</v>
      </c>
      <c r="C35" s="14" t="s">
        <v>20</v>
      </c>
      <c r="D35" s="14"/>
      <c r="E35" s="2"/>
      <c r="F35" s="2"/>
      <c r="G35" s="2"/>
      <c r="H35" s="2"/>
      <c r="L35" s="92"/>
      <c r="M35" s="40"/>
      <c r="N35" s="92"/>
    </row>
    <row r="36" spans="1:34" x14ac:dyDescent="0.25">
      <c r="B36" s="15"/>
      <c r="C36" s="14" t="s">
        <v>46</v>
      </c>
      <c r="D36" s="14"/>
      <c r="E36" s="2"/>
      <c r="F36" s="2"/>
      <c r="G36" s="2"/>
      <c r="H36" s="2"/>
    </row>
    <row r="37" spans="1:34" x14ac:dyDescent="0.25">
      <c r="C37" s="14" t="s">
        <v>75</v>
      </c>
    </row>
    <row r="39" spans="1:34" ht="15.75" customHeight="1" x14ac:dyDescent="0.25"/>
    <row r="40" spans="1:34" ht="15.75" customHeight="1" x14ac:dyDescent="0.25"/>
    <row r="41" spans="1:34" ht="15.75" customHeight="1" x14ac:dyDescent="0.25">
      <c r="R41" s="30"/>
      <c r="S41" s="30"/>
      <c r="T41" s="30"/>
      <c r="U41" s="30"/>
      <c r="V41" s="30"/>
      <c r="W41" s="30"/>
      <c r="X41" s="30"/>
      <c r="Y41" s="30"/>
      <c r="Z41" s="30"/>
      <c r="AA41" s="30"/>
      <c r="AB41" s="30"/>
      <c r="AC41" s="30"/>
      <c r="AD41" s="30"/>
      <c r="AE41" s="30"/>
      <c r="AF41" s="30"/>
    </row>
    <row r="42" spans="1:34" ht="15.75" customHeight="1" x14ac:dyDescent="0.25">
      <c r="R42" s="30"/>
      <c r="S42" s="30"/>
      <c r="T42" s="30"/>
      <c r="U42" s="30"/>
      <c r="V42" s="30"/>
      <c r="W42" s="30"/>
      <c r="X42" s="30"/>
      <c r="Y42" s="30"/>
      <c r="Z42" s="30"/>
      <c r="AA42" s="30"/>
      <c r="AB42" s="30"/>
      <c r="AC42" s="30"/>
      <c r="AD42" s="30"/>
      <c r="AE42" s="30"/>
      <c r="AF42" s="30"/>
    </row>
    <row r="43" spans="1:34" ht="15" customHeight="1" x14ac:dyDescent="0.25">
      <c r="R43" s="30"/>
      <c r="S43" s="30"/>
      <c r="T43" s="30"/>
      <c r="U43" s="30"/>
      <c r="V43" s="30"/>
      <c r="W43" s="30"/>
      <c r="X43" s="30"/>
      <c r="Y43" s="30"/>
      <c r="Z43" s="30"/>
      <c r="AA43" s="30"/>
      <c r="AB43" s="30"/>
      <c r="AC43" s="30"/>
      <c r="AD43" s="30"/>
      <c r="AE43" s="30"/>
      <c r="AF43" s="30"/>
    </row>
    <row r="44" spans="1:34" ht="15" customHeight="1" x14ac:dyDescent="0.25">
      <c r="R44" s="30"/>
      <c r="S44" s="30"/>
      <c r="T44" s="30"/>
      <c r="U44" s="30"/>
      <c r="V44" s="30"/>
      <c r="W44" s="30"/>
      <c r="X44" s="30"/>
      <c r="Y44" s="30"/>
      <c r="Z44" s="30"/>
      <c r="AA44" s="30"/>
      <c r="AB44" s="30"/>
      <c r="AC44" s="30"/>
      <c r="AD44" s="30"/>
      <c r="AE44" s="30"/>
      <c r="AF44" s="30"/>
    </row>
    <row r="45" spans="1:34" x14ac:dyDescent="0.25">
      <c r="R45" s="30"/>
      <c r="S45" s="30"/>
      <c r="T45" s="30"/>
      <c r="U45" s="30"/>
      <c r="V45" s="30"/>
      <c r="W45" s="30"/>
      <c r="X45" s="30"/>
      <c r="Y45" s="30"/>
      <c r="Z45" s="30"/>
      <c r="AA45" s="30"/>
      <c r="AB45" s="30"/>
      <c r="AC45" s="30"/>
      <c r="AD45" s="30"/>
      <c r="AE45" s="30"/>
      <c r="AF45" s="30"/>
    </row>
    <row r="46" spans="1:34" x14ac:dyDescent="0.25">
      <c r="R46" s="30"/>
      <c r="S46" s="30"/>
      <c r="T46" s="30"/>
      <c r="U46" s="30"/>
      <c r="V46" s="30"/>
      <c r="W46" s="30"/>
      <c r="X46" s="30"/>
      <c r="Y46" s="30"/>
      <c r="Z46" s="30"/>
      <c r="AA46" s="30"/>
      <c r="AB46" s="30"/>
      <c r="AC46" s="30"/>
      <c r="AD46" s="30"/>
      <c r="AE46" s="30"/>
      <c r="AF46" s="30"/>
    </row>
    <row r="47" spans="1:34" x14ac:dyDescent="0.25">
      <c r="R47" s="30"/>
      <c r="S47" s="30"/>
      <c r="T47" s="30"/>
      <c r="U47" s="30"/>
      <c r="V47" s="30"/>
      <c r="W47" s="30"/>
      <c r="X47" s="30"/>
      <c r="Y47" s="30"/>
      <c r="Z47" s="30"/>
      <c r="AA47" s="30"/>
      <c r="AB47" s="30"/>
      <c r="AC47" s="30"/>
      <c r="AD47" s="30"/>
      <c r="AE47" s="30"/>
      <c r="AF47" s="30"/>
    </row>
    <row r="48" spans="1:34" x14ac:dyDescent="0.25">
      <c r="R48" s="30"/>
      <c r="S48" s="30"/>
      <c r="T48" s="30"/>
      <c r="U48" s="30"/>
      <c r="V48" s="30"/>
      <c r="W48" s="30"/>
      <c r="X48" s="30"/>
      <c r="Y48" s="30"/>
      <c r="Z48" s="30"/>
      <c r="AA48" s="30"/>
      <c r="AB48" s="30"/>
      <c r="AC48" s="30"/>
      <c r="AD48" s="30"/>
      <c r="AE48" s="30"/>
      <c r="AF48" s="30"/>
    </row>
    <row r="49" spans="18:32" x14ac:dyDescent="0.25">
      <c r="R49" s="30"/>
      <c r="S49" s="30"/>
      <c r="T49" s="30"/>
      <c r="U49" s="30"/>
      <c r="V49" s="30"/>
      <c r="W49" s="30"/>
      <c r="X49" s="30"/>
      <c r="Y49" s="30"/>
      <c r="Z49" s="30"/>
      <c r="AA49" s="30"/>
      <c r="AB49" s="30"/>
      <c r="AC49" s="30"/>
      <c r="AD49" s="30"/>
      <c r="AE49" s="30"/>
      <c r="AF49" s="30"/>
    </row>
    <row r="50" spans="18:32" x14ac:dyDescent="0.25">
      <c r="R50" s="30"/>
      <c r="S50" s="30"/>
      <c r="T50" s="30"/>
      <c r="U50" s="30"/>
      <c r="V50" s="30"/>
      <c r="W50" s="30"/>
      <c r="X50" s="30"/>
      <c r="Y50" s="30"/>
      <c r="Z50" s="30"/>
      <c r="AA50" s="30"/>
      <c r="AB50" s="30"/>
      <c r="AC50" s="30"/>
      <c r="AD50" s="30"/>
      <c r="AE50" s="30"/>
      <c r="AF50" s="30"/>
    </row>
    <row r="51" spans="18:32" x14ac:dyDescent="0.25">
      <c r="R51" s="30"/>
      <c r="S51" s="30"/>
      <c r="T51" s="30"/>
      <c r="U51" s="30"/>
      <c r="V51" s="30"/>
      <c r="W51" s="30"/>
      <c r="X51" s="30"/>
      <c r="Y51" s="30"/>
      <c r="Z51" s="30"/>
      <c r="AA51" s="30"/>
      <c r="AB51" s="30"/>
      <c r="AC51" s="30"/>
      <c r="AD51" s="30"/>
      <c r="AE51" s="30"/>
      <c r="AF51" s="30"/>
    </row>
    <row r="52" spans="18:32" x14ac:dyDescent="0.25">
      <c r="R52" s="30"/>
      <c r="S52" s="30"/>
      <c r="T52" s="30"/>
      <c r="U52" s="30"/>
      <c r="V52" s="30"/>
      <c r="W52" s="30"/>
      <c r="X52" s="30"/>
      <c r="Y52" s="30"/>
      <c r="Z52" s="30"/>
      <c r="AA52" s="30"/>
      <c r="AB52" s="30"/>
      <c r="AC52" s="30"/>
      <c r="AD52" s="30"/>
      <c r="AE52" s="30"/>
      <c r="AF52" s="30"/>
    </row>
    <row r="53" spans="18:32" x14ac:dyDescent="0.25">
      <c r="R53" s="30"/>
      <c r="S53" s="30"/>
      <c r="T53" s="30"/>
      <c r="U53" s="30"/>
      <c r="V53" s="30"/>
      <c r="W53" s="30"/>
      <c r="X53" s="30"/>
      <c r="Y53" s="30"/>
      <c r="Z53" s="30"/>
      <c r="AA53" s="30"/>
      <c r="AB53" s="30"/>
      <c r="AC53" s="30"/>
      <c r="AD53" s="30"/>
      <c r="AE53" s="30"/>
      <c r="AF53" s="30"/>
    </row>
    <row r="54" spans="18:32" x14ac:dyDescent="0.25">
      <c r="R54" s="30"/>
      <c r="S54" s="30"/>
      <c r="T54" s="30"/>
      <c r="U54" s="30"/>
      <c r="V54" s="30"/>
      <c r="W54" s="30"/>
      <c r="X54" s="30"/>
      <c r="Y54" s="30"/>
      <c r="Z54" s="30"/>
      <c r="AA54" s="30"/>
      <c r="AB54" s="30"/>
      <c r="AC54" s="30"/>
      <c r="AD54" s="30"/>
      <c r="AE54" s="30"/>
      <c r="AF54" s="30"/>
    </row>
    <row r="55" spans="18:32" x14ac:dyDescent="0.25">
      <c r="R55" s="30"/>
      <c r="S55" s="30"/>
      <c r="T55" s="30"/>
      <c r="U55" s="30"/>
      <c r="V55" s="30"/>
      <c r="W55" s="30"/>
      <c r="X55" s="30"/>
      <c r="Y55" s="30"/>
      <c r="Z55" s="30"/>
      <c r="AA55" s="30"/>
      <c r="AB55" s="30"/>
      <c r="AC55" s="30"/>
      <c r="AD55" s="30"/>
      <c r="AE55" s="30"/>
      <c r="AF55" s="30"/>
    </row>
    <row r="56" spans="18:32" x14ac:dyDescent="0.25">
      <c r="R56" s="30"/>
      <c r="S56" s="30"/>
      <c r="T56" s="30"/>
      <c r="U56" s="30"/>
      <c r="V56" s="30"/>
      <c r="W56" s="30"/>
      <c r="X56" s="30"/>
      <c r="Y56" s="30"/>
      <c r="Z56" s="30"/>
      <c r="AA56" s="30"/>
      <c r="AB56" s="30"/>
      <c r="AC56" s="30"/>
      <c r="AD56" s="30"/>
      <c r="AE56" s="30"/>
      <c r="AF56" s="30"/>
    </row>
    <row r="57" spans="18:32" x14ac:dyDescent="0.25">
      <c r="R57" s="30"/>
      <c r="S57" s="30"/>
      <c r="T57" s="30"/>
      <c r="U57" s="30"/>
      <c r="V57" s="30"/>
      <c r="W57" s="30"/>
      <c r="X57" s="30"/>
      <c r="Y57" s="30"/>
      <c r="Z57" s="30"/>
      <c r="AA57" s="30"/>
      <c r="AB57" s="30"/>
      <c r="AC57" s="30"/>
      <c r="AD57" s="30"/>
      <c r="AE57" s="30"/>
      <c r="AF57" s="30"/>
    </row>
    <row r="58" spans="18:32" x14ac:dyDescent="0.25">
      <c r="R58" s="30"/>
      <c r="S58" s="30"/>
      <c r="T58" s="30"/>
      <c r="U58" s="30"/>
      <c r="V58" s="30"/>
      <c r="W58" s="30"/>
      <c r="X58" s="30"/>
      <c r="Y58" s="30"/>
      <c r="Z58" s="30"/>
      <c r="AA58" s="30"/>
      <c r="AB58" s="30"/>
      <c r="AC58" s="30"/>
      <c r="AD58" s="30"/>
      <c r="AE58" s="30"/>
      <c r="AF58" s="30"/>
    </row>
  </sheetData>
  <mergeCells count="11">
    <mergeCell ref="C2:F2"/>
    <mergeCell ref="E8:F9"/>
    <mergeCell ref="F7:H7"/>
    <mergeCell ref="I7:L7"/>
    <mergeCell ref="M7:N9"/>
    <mergeCell ref="I8:J9"/>
    <mergeCell ref="K8:L9"/>
    <mergeCell ref="C5:N6"/>
    <mergeCell ref="C7:D10"/>
    <mergeCell ref="G8:H9"/>
    <mergeCell ref="G10:H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59"/>
  <sheetViews>
    <sheetView workbookViewId="0">
      <pane xSplit="2" ySplit="4" topLeftCell="C5" activePane="bottomRight" state="frozen"/>
      <selection pane="topRight" activeCell="C1" sqref="C1"/>
      <selection pane="bottomLeft" activeCell="A12" sqref="A12"/>
      <selection pane="bottomRight" activeCell="J30" sqref="J30"/>
    </sheetView>
  </sheetViews>
  <sheetFormatPr defaultColWidth="9.140625" defaultRowHeight="15" x14ac:dyDescent="0.25"/>
  <cols>
    <col min="1" max="1" width="5.5703125" style="15" bestFit="1" customWidth="1"/>
    <col min="2" max="2" width="10.7109375" style="15" customWidth="1"/>
    <col min="3" max="4" width="22.7109375" style="2" customWidth="1"/>
    <col min="5" max="5" width="18.85546875" style="2" customWidth="1"/>
    <col min="6" max="6" width="17" style="2" customWidth="1"/>
    <col min="7" max="8" width="18.85546875" style="2" customWidth="1"/>
    <col min="9" max="9" width="23.42578125" style="2" customWidth="1"/>
    <col min="10" max="10" width="16.85546875" style="2" customWidth="1"/>
    <col min="11" max="11" width="16.28515625" style="2" customWidth="1"/>
    <col min="12" max="15" width="9.140625" style="2"/>
    <col min="16" max="18" width="9.42578125" style="2" customWidth="1"/>
    <col min="19" max="20" width="9.140625" style="2"/>
    <col min="21" max="21" width="9.42578125" style="2" customWidth="1"/>
    <col min="22" max="23" width="9.140625" style="2"/>
    <col min="24" max="24" width="9.42578125" style="2" customWidth="1"/>
    <col min="25" max="37" width="9.140625" style="2"/>
    <col min="38" max="16384" width="9.140625" style="15"/>
  </cols>
  <sheetData>
    <row r="1" spans="1:37" ht="19.5" customHeight="1" x14ac:dyDescent="0.25">
      <c r="C1" s="15"/>
      <c r="D1" s="15"/>
      <c r="E1" s="16"/>
      <c r="F1" s="16"/>
      <c r="G1" s="16"/>
      <c r="H1" s="16"/>
    </row>
    <row r="2" spans="1:37" ht="19.5" customHeight="1" x14ac:dyDescent="0.25">
      <c r="C2" s="192" t="s">
        <v>45</v>
      </c>
      <c r="D2" s="192"/>
      <c r="E2" s="192"/>
      <c r="F2" s="192"/>
      <c r="G2" s="192"/>
      <c r="H2" s="192"/>
    </row>
    <row r="3" spans="1:37" s="2" customFormat="1" ht="14.25" x14ac:dyDescent="0.2">
      <c r="C3" s="17"/>
      <c r="D3" s="45"/>
    </row>
    <row r="4" spans="1:37" ht="15.75" customHeight="1" x14ac:dyDescent="0.25"/>
    <row r="5" spans="1:37" ht="15" customHeight="1" x14ac:dyDescent="0.25">
      <c r="C5" s="229" t="s">
        <v>44</v>
      </c>
      <c r="D5" s="230"/>
      <c r="E5" s="230"/>
      <c r="F5" s="230"/>
      <c r="G5" s="230"/>
      <c r="H5" s="269"/>
      <c r="AI5" s="15"/>
      <c r="AJ5" s="15"/>
      <c r="AK5" s="15"/>
    </row>
    <row r="6" spans="1:37" ht="15" customHeight="1" x14ac:dyDescent="0.25">
      <c r="C6" s="229"/>
      <c r="D6" s="230"/>
      <c r="E6" s="230"/>
      <c r="F6" s="230"/>
      <c r="G6" s="230"/>
      <c r="H6" s="269"/>
      <c r="AI6" s="15"/>
      <c r="AJ6" s="15"/>
      <c r="AK6" s="15"/>
    </row>
    <row r="7" spans="1:37" ht="15.75" customHeight="1" thickBot="1" x14ac:dyDescent="0.3">
      <c r="C7" s="210" t="s">
        <v>43</v>
      </c>
      <c r="D7" s="260"/>
      <c r="E7" s="18"/>
      <c r="F7" s="18"/>
      <c r="G7" s="18"/>
      <c r="H7" s="50"/>
      <c r="AI7" s="15"/>
      <c r="AJ7" s="15"/>
      <c r="AK7" s="15"/>
    </row>
    <row r="8" spans="1:37" ht="15.75" customHeight="1" x14ac:dyDescent="0.25">
      <c r="C8" s="211"/>
      <c r="D8" s="261"/>
      <c r="E8" s="263" t="s">
        <v>61</v>
      </c>
      <c r="F8" s="264"/>
      <c r="G8" s="254" t="s">
        <v>60</v>
      </c>
      <c r="H8" s="255"/>
      <c r="AI8" s="15"/>
      <c r="AJ8" s="15"/>
      <c r="AK8" s="15"/>
    </row>
    <row r="9" spans="1:37" ht="15" customHeight="1" x14ac:dyDescent="0.25">
      <c r="C9" s="211"/>
      <c r="D9" s="261"/>
      <c r="E9" s="265"/>
      <c r="F9" s="266"/>
      <c r="G9" s="256"/>
      <c r="H9" s="257"/>
      <c r="AI9" s="15"/>
      <c r="AJ9" s="15"/>
      <c r="AK9" s="15"/>
    </row>
    <row r="10" spans="1:37" ht="33" customHeight="1" thickBot="1" x14ac:dyDescent="0.3">
      <c r="C10" s="212"/>
      <c r="D10" s="262"/>
      <c r="E10" s="267"/>
      <c r="F10" s="268"/>
      <c r="G10" s="258"/>
      <c r="H10" s="259"/>
      <c r="AI10" s="15"/>
      <c r="AJ10" s="15"/>
      <c r="AK10" s="15"/>
    </row>
    <row r="11" spans="1:37" ht="15.75" thickBot="1" x14ac:dyDescent="0.3">
      <c r="A11" s="12" t="s">
        <v>5</v>
      </c>
      <c r="B11" s="13" t="s">
        <v>6</v>
      </c>
      <c r="C11" s="19" t="s">
        <v>31</v>
      </c>
      <c r="D11" s="19" t="s">
        <v>32</v>
      </c>
      <c r="E11" s="46" t="s">
        <v>31</v>
      </c>
      <c r="F11" s="47" t="s">
        <v>32</v>
      </c>
      <c r="G11" s="46" t="s">
        <v>31</v>
      </c>
      <c r="H11" s="28" t="s">
        <v>32</v>
      </c>
      <c r="AI11" s="15"/>
      <c r="AJ11" s="15"/>
      <c r="AK11" s="15"/>
    </row>
    <row r="12" spans="1:37" x14ac:dyDescent="0.25">
      <c r="A12" s="60">
        <v>2023</v>
      </c>
      <c r="B12" s="14" t="s">
        <v>7</v>
      </c>
      <c r="C12" s="21">
        <f t="shared" ref="C12:D12" si="0">E12+G12</f>
        <v>33926</v>
      </c>
      <c r="D12" s="21">
        <f t="shared" si="0"/>
        <v>1896538.459999992</v>
      </c>
      <c r="E12" s="48">
        <v>1374</v>
      </c>
      <c r="F12" s="87">
        <v>566800.57999999996</v>
      </c>
      <c r="G12" s="49">
        <v>32552</v>
      </c>
      <c r="H12" s="29">
        <v>1329737.8799999922</v>
      </c>
      <c r="AI12" s="15"/>
      <c r="AJ12" s="15"/>
      <c r="AK12" s="15"/>
    </row>
    <row r="13" spans="1:37" x14ac:dyDescent="0.25">
      <c r="A13" s="60"/>
      <c r="B13" s="14" t="s">
        <v>73</v>
      </c>
      <c r="C13" s="21">
        <f t="shared" ref="C13:D16" si="1">E13+G13</f>
        <v>32169</v>
      </c>
      <c r="D13" s="21">
        <f t="shared" si="1"/>
        <v>2105077.7800000003</v>
      </c>
      <c r="E13" s="48">
        <v>1397</v>
      </c>
      <c r="F13" s="88">
        <v>543659.05000000005</v>
      </c>
      <c r="G13" s="49">
        <v>30772</v>
      </c>
      <c r="H13" s="29">
        <v>1561418.7300000002</v>
      </c>
      <c r="AI13" s="15"/>
      <c r="AJ13" s="15"/>
      <c r="AK13" s="15"/>
    </row>
    <row r="14" spans="1:37" x14ac:dyDescent="0.25">
      <c r="A14" s="60"/>
      <c r="B14" s="14" t="s">
        <v>74</v>
      </c>
      <c r="C14" s="21">
        <f t="shared" si="1"/>
        <v>36992</v>
      </c>
      <c r="D14" s="21">
        <f t="shared" si="1"/>
        <v>2302137.199999989</v>
      </c>
      <c r="E14" s="48">
        <v>1497</v>
      </c>
      <c r="F14" s="125">
        <v>714220.54999999993</v>
      </c>
      <c r="G14" s="49">
        <v>35495</v>
      </c>
      <c r="H14" s="29">
        <v>1587916.6499999892</v>
      </c>
      <c r="AI14" s="15"/>
      <c r="AJ14" s="15"/>
      <c r="AK14" s="15"/>
    </row>
    <row r="15" spans="1:37" x14ac:dyDescent="0.25">
      <c r="A15" s="60"/>
      <c r="B15" s="14" t="s">
        <v>10</v>
      </c>
      <c r="C15" s="21">
        <f t="shared" ref="C15:C20" si="2">E15+G15</f>
        <v>34270</v>
      </c>
      <c r="D15" s="21">
        <f t="shared" si="1"/>
        <v>2389791.8800000008</v>
      </c>
      <c r="E15" s="48">
        <v>1582</v>
      </c>
      <c r="F15" s="125">
        <v>719632.51</v>
      </c>
      <c r="G15" s="49">
        <v>32688</v>
      </c>
      <c r="H15" s="29">
        <v>1670159.370000001</v>
      </c>
      <c r="AI15" s="15"/>
      <c r="AJ15" s="15"/>
      <c r="AK15" s="15"/>
    </row>
    <row r="16" spans="1:37" x14ac:dyDescent="0.25">
      <c r="A16" s="60"/>
      <c r="B16" s="14" t="s">
        <v>11</v>
      </c>
      <c r="C16" s="21">
        <f t="shared" si="2"/>
        <v>42564</v>
      </c>
      <c r="D16" s="21">
        <f t="shared" si="1"/>
        <v>2665270.649999985</v>
      </c>
      <c r="E16" s="48">
        <v>1857</v>
      </c>
      <c r="F16" s="125">
        <v>826555.44000000006</v>
      </c>
      <c r="G16" s="49">
        <v>40707</v>
      </c>
      <c r="H16" s="29">
        <v>1838715.2099999851</v>
      </c>
      <c r="AI16" s="15"/>
      <c r="AJ16" s="15"/>
      <c r="AK16" s="15"/>
    </row>
    <row r="17" spans="1:37" x14ac:dyDescent="0.25">
      <c r="A17" s="60"/>
      <c r="B17" s="14" t="s">
        <v>12</v>
      </c>
      <c r="C17" s="21">
        <f t="shared" si="2"/>
        <v>38611</v>
      </c>
      <c r="D17" s="21">
        <f t="shared" ref="D17" si="3">F17+H17</f>
        <v>2612897.9700000002</v>
      </c>
      <c r="E17" s="48">
        <v>1804</v>
      </c>
      <c r="F17" s="125">
        <v>766531.84</v>
      </c>
      <c r="G17" s="49">
        <v>36807</v>
      </c>
      <c r="H17" s="29">
        <v>1846366.1300000001</v>
      </c>
      <c r="AI17" s="15"/>
      <c r="AJ17" s="15"/>
      <c r="AK17" s="15"/>
    </row>
    <row r="18" spans="1:37" x14ac:dyDescent="0.25">
      <c r="A18" s="60"/>
      <c r="B18" s="14" t="s">
        <v>13</v>
      </c>
      <c r="C18" s="21">
        <f t="shared" si="2"/>
        <v>35489</v>
      </c>
      <c r="D18" s="21">
        <f t="shared" ref="D18" si="4">F18+H18</f>
        <v>2516091.479999986</v>
      </c>
      <c r="E18" s="48">
        <v>1638</v>
      </c>
      <c r="F18" s="125">
        <v>786654.92</v>
      </c>
      <c r="G18" s="49">
        <v>33851</v>
      </c>
      <c r="H18" s="29">
        <v>1729436.5599999861</v>
      </c>
      <c r="AI18" s="15"/>
      <c r="AJ18" s="15"/>
      <c r="AK18" s="15"/>
    </row>
    <row r="19" spans="1:37" x14ac:dyDescent="0.25">
      <c r="A19" s="60"/>
      <c r="B19" s="14" t="s">
        <v>14</v>
      </c>
      <c r="C19" s="21">
        <f t="shared" si="2"/>
        <v>32755</v>
      </c>
      <c r="D19" s="21">
        <f t="shared" ref="D19" si="5">F19+H19</f>
        <v>2334267.7799999849</v>
      </c>
      <c r="E19" s="48">
        <v>1794</v>
      </c>
      <c r="F19" s="125">
        <v>878181.32</v>
      </c>
      <c r="G19" s="49">
        <v>30961</v>
      </c>
      <c r="H19" s="29">
        <v>1456086.4599999851</v>
      </c>
      <c r="AI19" s="15"/>
      <c r="AJ19" s="15"/>
      <c r="AK19" s="15"/>
    </row>
    <row r="20" spans="1:37" x14ac:dyDescent="0.25">
      <c r="A20" s="60"/>
      <c r="B20" s="14" t="s">
        <v>15</v>
      </c>
      <c r="C20" s="21">
        <f t="shared" si="2"/>
        <v>32743</v>
      </c>
      <c r="D20" s="21">
        <f t="shared" ref="D20" si="6">F20+H20</f>
        <v>2365359.4499999881</v>
      </c>
      <c r="E20" s="48">
        <v>2084</v>
      </c>
      <c r="F20" s="88">
        <v>947097.24</v>
      </c>
      <c r="G20" s="49">
        <v>30659</v>
      </c>
      <c r="H20" s="29">
        <v>1418262.2099999881</v>
      </c>
      <c r="AI20" s="15"/>
      <c r="AJ20" s="15"/>
      <c r="AK20" s="15"/>
    </row>
    <row r="21" spans="1:37" x14ac:dyDescent="0.25">
      <c r="A21" s="100"/>
      <c r="B21" s="14" t="s">
        <v>16</v>
      </c>
      <c r="C21" s="21">
        <f t="shared" ref="C21" si="7">E21+G21</f>
        <v>37717</v>
      </c>
      <c r="D21" s="21">
        <f t="shared" ref="D21" si="8">F21+H21</f>
        <v>2457208.1799999885</v>
      </c>
      <c r="E21" s="48">
        <v>2539</v>
      </c>
      <c r="F21" s="88">
        <v>844705.8</v>
      </c>
      <c r="G21" s="49">
        <v>35178</v>
      </c>
      <c r="H21" s="29">
        <v>1612502.3799999882</v>
      </c>
      <c r="AI21" s="15"/>
      <c r="AJ21" s="15"/>
      <c r="AK21" s="15"/>
    </row>
    <row r="22" spans="1:37" x14ac:dyDescent="0.25">
      <c r="A22" s="100"/>
      <c r="B22" s="14" t="s">
        <v>17</v>
      </c>
      <c r="C22" s="21">
        <f t="shared" ref="C22:C23" si="9">E22+G22</f>
        <v>41529</v>
      </c>
      <c r="D22" s="21">
        <f t="shared" ref="D22:D23" si="10">F22+H22</f>
        <v>3255159.6399999987</v>
      </c>
      <c r="E22" s="48">
        <v>3969</v>
      </c>
      <c r="F22" s="88">
        <v>1512536.2</v>
      </c>
      <c r="G22" s="49">
        <v>37560</v>
      </c>
      <c r="H22" s="29">
        <v>1742623.439999999</v>
      </c>
      <c r="AI22" s="15"/>
      <c r="AJ22" s="15"/>
      <c r="AK22" s="15"/>
    </row>
    <row r="23" spans="1:37" ht="15.75" thickBot="1" x14ac:dyDescent="0.3">
      <c r="A23" s="100"/>
      <c r="B23" s="82" t="s">
        <v>76</v>
      </c>
      <c r="C23" s="59">
        <f t="shared" si="9"/>
        <v>58321</v>
      </c>
      <c r="D23" s="21">
        <f t="shared" si="10"/>
        <v>3460387.1199999843</v>
      </c>
      <c r="E23" s="48">
        <v>9178</v>
      </c>
      <c r="F23" s="88">
        <v>1972401.87</v>
      </c>
      <c r="G23" s="131">
        <v>49143</v>
      </c>
      <c r="H23" s="132">
        <v>1487985.2499999839</v>
      </c>
      <c r="AI23" s="15"/>
      <c r="AJ23" s="15"/>
      <c r="AK23" s="15"/>
    </row>
    <row r="24" spans="1:37" x14ac:dyDescent="0.25">
      <c r="A24" s="126">
        <v>2024</v>
      </c>
      <c r="B24" s="127" t="s">
        <v>7</v>
      </c>
      <c r="C24" s="21">
        <f t="shared" ref="C24" si="11">E24+G24</f>
        <v>79496</v>
      </c>
      <c r="D24" s="128">
        <f t="shared" ref="D24" si="12">F24+H24</f>
        <v>4404111.28999996</v>
      </c>
      <c r="E24" s="129">
        <v>12433</v>
      </c>
      <c r="F24" s="130">
        <v>2270755.96</v>
      </c>
      <c r="G24" s="49">
        <v>67063</v>
      </c>
      <c r="H24" s="29">
        <v>2133355.32999996</v>
      </c>
      <c r="AI24" s="15"/>
      <c r="AJ24" s="15"/>
      <c r="AK24" s="15"/>
    </row>
    <row r="25" spans="1:37" x14ac:dyDescent="0.25">
      <c r="A25" s="100"/>
      <c r="B25" s="135" t="s">
        <v>8</v>
      </c>
      <c r="C25" s="21">
        <f t="shared" ref="C25" si="13">E25+G25</f>
        <v>63000</v>
      </c>
      <c r="D25" s="64">
        <f t="shared" ref="D25" si="14">F25+H25</f>
        <v>4091098.7699999902</v>
      </c>
      <c r="E25" s="48">
        <v>8055</v>
      </c>
      <c r="F25" s="88">
        <v>2216284.37</v>
      </c>
      <c r="G25" s="49">
        <v>54945</v>
      </c>
      <c r="H25" s="29">
        <v>1874814.3999999901</v>
      </c>
      <c r="AI25" s="15"/>
      <c r="AJ25" s="15"/>
      <c r="AK25" s="15"/>
    </row>
    <row r="26" spans="1:37" x14ac:dyDescent="0.25">
      <c r="A26" s="136"/>
      <c r="B26" s="135" t="s">
        <v>9</v>
      </c>
      <c r="C26" s="21">
        <f t="shared" ref="C26" si="15">E26+G26</f>
        <v>67005</v>
      </c>
      <c r="D26" s="64">
        <f t="shared" ref="D26" si="16">F26+H26</f>
        <v>4680966.8699999806</v>
      </c>
      <c r="E26" s="48">
        <v>8719</v>
      </c>
      <c r="F26" s="88">
        <v>2533034.29</v>
      </c>
      <c r="G26" s="49">
        <v>58286</v>
      </c>
      <c r="H26" s="29">
        <v>2147932.5799999801</v>
      </c>
      <c r="AI26" s="15"/>
      <c r="AJ26" s="15"/>
      <c r="AK26" s="15"/>
    </row>
    <row r="27" spans="1:37" x14ac:dyDescent="0.25">
      <c r="A27" s="136"/>
      <c r="B27" s="135" t="s">
        <v>10</v>
      </c>
      <c r="C27" s="21">
        <f t="shared" ref="C27" si="17">E27+G27</f>
        <v>69759</v>
      </c>
      <c r="D27" s="64">
        <f t="shared" ref="D27" si="18">F27+H27</f>
        <v>4869065.8699999694</v>
      </c>
      <c r="E27" s="48">
        <v>8736</v>
      </c>
      <c r="F27" s="88">
        <v>2658952</v>
      </c>
      <c r="G27" s="49">
        <v>61023</v>
      </c>
      <c r="H27" s="29">
        <v>2210113.8699999689</v>
      </c>
      <c r="AI27" s="15"/>
      <c r="AJ27" s="15"/>
      <c r="AK27" s="15"/>
    </row>
    <row r="28" spans="1:37" x14ac:dyDescent="0.25">
      <c r="A28" s="136"/>
      <c r="B28" s="135" t="s">
        <v>11</v>
      </c>
      <c r="C28" s="21">
        <f t="shared" ref="C28" si="19">E28+G28</f>
        <v>73592</v>
      </c>
      <c r="D28" s="64">
        <f t="shared" ref="D28" si="20">F28+H28</f>
        <v>5333175.2999999691</v>
      </c>
      <c r="E28" s="48">
        <v>8490</v>
      </c>
      <c r="F28" s="88">
        <v>2781801.4200000004</v>
      </c>
      <c r="G28" s="49">
        <v>65102</v>
      </c>
      <c r="H28" s="29">
        <v>2551373.8799999692</v>
      </c>
      <c r="AI28" s="15"/>
      <c r="AJ28" s="15"/>
      <c r="AK28" s="15"/>
    </row>
    <row r="29" spans="1:37" x14ac:dyDescent="0.25">
      <c r="A29" s="136"/>
      <c r="B29" s="135" t="s">
        <v>12</v>
      </c>
      <c r="C29" s="21">
        <f t="shared" ref="C29:C34" si="21">E29+G29</f>
        <v>67825</v>
      </c>
      <c r="D29" s="64">
        <f t="shared" ref="D29:D34" si="22">F29+H29</f>
        <v>4643132.9899999807</v>
      </c>
      <c r="E29" s="48">
        <v>10076</v>
      </c>
      <c r="F29" s="157">
        <v>2663286.36</v>
      </c>
      <c r="G29" s="158">
        <v>57749</v>
      </c>
      <c r="H29" s="139">
        <v>1979846.629999981</v>
      </c>
      <c r="AI29" s="15"/>
      <c r="AJ29" s="15"/>
      <c r="AK29" s="15"/>
    </row>
    <row r="30" spans="1:37" x14ac:dyDescent="0.25">
      <c r="A30" s="136"/>
      <c r="B30" s="146" t="s">
        <v>13</v>
      </c>
      <c r="C30" s="64">
        <f t="shared" si="21"/>
        <v>80220</v>
      </c>
      <c r="D30" s="64">
        <f t="shared" si="22"/>
        <v>5480005.0299999807</v>
      </c>
      <c r="E30" s="141">
        <v>10858</v>
      </c>
      <c r="F30" s="159">
        <v>3551918.7399999998</v>
      </c>
      <c r="G30" s="159">
        <v>69362</v>
      </c>
      <c r="H30" s="141">
        <v>1928086.2899999809</v>
      </c>
      <c r="I30" s="149"/>
      <c r="AI30" s="15"/>
      <c r="AJ30" s="15"/>
      <c r="AK30" s="15"/>
    </row>
    <row r="31" spans="1:37" x14ac:dyDescent="0.25">
      <c r="A31" s="136"/>
      <c r="B31" s="146" t="s">
        <v>14</v>
      </c>
      <c r="C31" s="64">
        <f t="shared" si="21"/>
        <v>71391</v>
      </c>
      <c r="D31" s="64">
        <f t="shared" si="22"/>
        <v>6757952.7099999795</v>
      </c>
      <c r="E31" s="141">
        <v>9563</v>
      </c>
      <c r="F31" s="159">
        <v>4942795.6399999997</v>
      </c>
      <c r="G31" s="141">
        <v>61828</v>
      </c>
      <c r="H31" s="156">
        <v>1815157.0699999798</v>
      </c>
      <c r="I31" s="149"/>
      <c r="AI31" s="15"/>
      <c r="AJ31" s="15"/>
      <c r="AK31" s="15"/>
    </row>
    <row r="32" spans="1:37" x14ac:dyDescent="0.25">
      <c r="A32" s="79"/>
      <c r="B32" s="82" t="s">
        <v>15</v>
      </c>
      <c r="C32" s="64">
        <f t="shared" si="21"/>
        <v>81697</v>
      </c>
      <c r="D32" s="64">
        <f t="shared" si="22"/>
        <v>5118575.3599999994</v>
      </c>
      <c r="E32" s="22">
        <v>9830</v>
      </c>
      <c r="F32" s="159">
        <v>3158798.99</v>
      </c>
      <c r="G32" s="22">
        <v>71867</v>
      </c>
      <c r="H32" s="161">
        <v>1959776.3699999989</v>
      </c>
      <c r="I32" s="160"/>
      <c r="AI32" s="15"/>
      <c r="AJ32" s="15"/>
      <c r="AK32" s="15"/>
    </row>
    <row r="33" spans="1:37" x14ac:dyDescent="0.25">
      <c r="A33" s="79"/>
      <c r="B33" s="82" t="s">
        <v>16</v>
      </c>
      <c r="C33" s="64">
        <f t="shared" si="21"/>
        <v>85295</v>
      </c>
      <c r="D33" s="64">
        <f t="shared" si="22"/>
        <v>5715667.8899999708</v>
      </c>
      <c r="E33" s="22">
        <v>10871</v>
      </c>
      <c r="F33" s="22">
        <v>3334343</v>
      </c>
      <c r="G33" s="22">
        <v>74424</v>
      </c>
      <c r="H33" s="22">
        <v>2381324.8899999708</v>
      </c>
      <c r="AI33" s="15"/>
      <c r="AJ33" s="15"/>
      <c r="AK33" s="15"/>
    </row>
    <row r="34" spans="1:37" x14ac:dyDescent="0.25">
      <c r="A34" s="136"/>
      <c r="B34" s="146" t="s">
        <v>17</v>
      </c>
      <c r="C34" s="64">
        <f t="shared" si="21"/>
        <v>85577</v>
      </c>
      <c r="D34" s="64">
        <f t="shared" si="22"/>
        <v>5578579.5699999798</v>
      </c>
      <c r="E34" s="141">
        <v>11096</v>
      </c>
      <c r="F34" s="141">
        <v>3326661.5700000003</v>
      </c>
      <c r="G34" s="141">
        <v>74481</v>
      </c>
      <c r="H34" s="141">
        <v>2251917.99999998</v>
      </c>
      <c r="I34" s="160"/>
      <c r="AI34" s="15"/>
      <c r="AJ34" s="15"/>
      <c r="AK34" s="15"/>
    </row>
    <row r="35" spans="1:37" x14ac:dyDescent="0.25">
      <c r="B35" s="51" t="s">
        <v>19</v>
      </c>
      <c r="C35" s="14" t="s">
        <v>20</v>
      </c>
      <c r="H35" s="31"/>
      <c r="I35" s="31"/>
      <c r="J35" s="31"/>
    </row>
    <row r="36" spans="1:37" x14ac:dyDescent="0.25">
      <c r="C36" s="14" t="s">
        <v>46</v>
      </c>
      <c r="H36" s="31"/>
      <c r="I36" s="31"/>
      <c r="J36" s="31"/>
    </row>
    <row r="37" spans="1:37" x14ac:dyDescent="0.25">
      <c r="C37" s="14" t="s">
        <v>75</v>
      </c>
      <c r="R37" s="15"/>
      <c r="S37" s="15"/>
      <c r="T37" s="15"/>
      <c r="U37" s="15"/>
      <c r="V37" s="15"/>
      <c r="W37" s="15"/>
      <c r="X37" s="15"/>
      <c r="Y37" s="15"/>
      <c r="Z37" s="15"/>
      <c r="AA37" s="15"/>
      <c r="AB37" s="15"/>
      <c r="AC37" s="15"/>
      <c r="AD37" s="15"/>
      <c r="AE37" s="15"/>
      <c r="AF37" s="15"/>
      <c r="AG37" s="15"/>
      <c r="AH37" s="15"/>
      <c r="AI37" s="15"/>
      <c r="AJ37" s="15"/>
      <c r="AK37" s="15"/>
    </row>
    <row r="38" spans="1:37" x14ac:dyDescent="0.25">
      <c r="R38" s="15"/>
      <c r="S38" s="15"/>
      <c r="T38" s="15"/>
      <c r="U38" s="15"/>
      <c r="V38" s="15"/>
      <c r="W38" s="15"/>
      <c r="X38" s="15"/>
      <c r="Y38" s="15"/>
      <c r="Z38" s="15"/>
      <c r="AA38" s="15"/>
      <c r="AB38" s="15"/>
      <c r="AC38" s="15"/>
      <c r="AD38" s="15"/>
      <c r="AE38" s="15"/>
      <c r="AF38" s="15"/>
      <c r="AG38" s="15"/>
      <c r="AH38" s="15"/>
      <c r="AI38" s="15"/>
      <c r="AJ38" s="15"/>
      <c r="AK38" s="15"/>
    </row>
    <row r="39" spans="1:37" ht="15.75" customHeight="1" x14ac:dyDescent="0.25">
      <c r="R39" s="15"/>
      <c r="S39" s="15"/>
      <c r="T39" s="15"/>
      <c r="U39" s="15"/>
      <c r="V39" s="15"/>
      <c r="W39" s="15"/>
      <c r="X39" s="15"/>
      <c r="Y39" s="15"/>
      <c r="Z39" s="15"/>
      <c r="AA39" s="15"/>
      <c r="AB39" s="15"/>
      <c r="AC39" s="15"/>
      <c r="AD39" s="15"/>
      <c r="AE39" s="15"/>
      <c r="AF39" s="15"/>
      <c r="AG39" s="15"/>
      <c r="AH39" s="15"/>
      <c r="AI39" s="15"/>
      <c r="AJ39" s="15"/>
      <c r="AK39" s="15"/>
    </row>
    <row r="40" spans="1:37" ht="15.75" customHeight="1" x14ac:dyDescent="0.25">
      <c r="R40" s="15"/>
      <c r="S40" s="15"/>
      <c r="T40" s="15"/>
      <c r="U40" s="15"/>
      <c r="V40" s="15"/>
      <c r="W40" s="15"/>
      <c r="X40" s="15"/>
      <c r="Y40" s="15"/>
      <c r="Z40" s="15"/>
      <c r="AA40" s="15"/>
      <c r="AB40" s="15"/>
      <c r="AC40" s="15"/>
      <c r="AD40" s="15"/>
      <c r="AE40" s="15"/>
      <c r="AF40" s="15"/>
      <c r="AG40" s="15"/>
      <c r="AH40" s="15"/>
      <c r="AI40" s="15"/>
      <c r="AJ40" s="15"/>
      <c r="AK40" s="15"/>
    </row>
    <row r="41" spans="1:37" ht="15.75" customHeight="1" x14ac:dyDescent="0.2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row>
    <row r="42" spans="1:37" ht="15.75" customHeight="1" x14ac:dyDescent="0.2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row>
    <row r="43" spans="1:37" ht="15" customHeight="1" x14ac:dyDescent="0.2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row>
    <row r="44" spans="1:37" ht="15" customHeight="1" x14ac:dyDescent="0.2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row>
    <row r="45" spans="1:37" x14ac:dyDescent="0.2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row>
    <row r="46" spans="1:37" x14ac:dyDescent="0.2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row>
    <row r="47" spans="1:37" x14ac:dyDescent="0.2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row>
    <row r="48" spans="1:37" x14ac:dyDescent="0.2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row>
    <row r="49" spans="6:37" x14ac:dyDescent="0.2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row>
    <row r="50" spans="6:37" x14ac:dyDescent="0.2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row>
    <row r="51" spans="6:37" x14ac:dyDescent="0.2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row>
    <row r="52" spans="6:37" x14ac:dyDescent="0.2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row>
    <row r="53" spans="6:37" x14ac:dyDescent="0.2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row>
    <row r="54" spans="6:37" x14ac:dyDescent="0.2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row>
    <row r="55" spans="6:37" x14ac:dyDescent="0.2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row>
    <row r="56" spans="6:37" x14ac:dyDescent="0.2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row>
    <row r="57" spans="6:37" x14ac:dyDescent="0.2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row>
    <row r="58" spans="6:37" x14ac:dyDescent="0.2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row>
    <row r="59" spans="6:37" x14ac:dyDescent="0.25">
      <c r="R59" s="15"/>
      <c r="S59" s="15"/>
      <c r="T59" s="15"/>
      <c r="U59" s="15"/>
      <c r="V59" s="15"/>
      <c r="W59" s="15"/>
      <c r="X59" s="15"/>
      <c r="Y59" s="15"/>
      <c r="Z59" s="15"/>
      <c r="AA59" s="15"/>
      <c r="AB59" s="15"/>
      <c r="AC59" s="15"/>
      <c r="AD59" s="15"/>
      <c r="AE59" s="15"/>
      <c r="AF59" s="15"/>
      <c r="AG59" s="15"/>
      <c r="AH59" s="15"/>
      <c r="AI59" s="15"/>
      <c r="AJ59" s="15"/>
      <c r="AK59" s="15"/>
    </row>
  </sheetData>
  <mergeCells count="6">
    <mergeCell ref="G8:H10"/>
    <mergeCell ref="C7:D10"/>
    <mergeCell ref="E8:F10"/>
    <mergeCell ref="C2:E2"/>
    <mergeCell ref="F2:H2"/>
    <mergeCell ref="C5:H6"/>
  </mergeCells>
  <pageMargins left="0.7" right="0.7" top="0.75" bottom="0.75" header="0.3" footer="0.3"/>
  <pageSetup paperSize="9" scale="64"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Description of tables</vt:lpstr>
      <vt:lpstr>Clients' accounts</vt:lpstr>
      <vt:lpstr>Cards</vt:lpstr>
      <vt:lpstr>Number of terminals</vt:lpstr>
      <vt:lpstr>Instruments</vt:lpstr>
      <vt:lpstr>Transactions by terminal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2024-12-18T12:12:48Z</dcterms:modified>
</cp:coreProperties>
</file>