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comments1.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lokaj\Desktop\"/>
    </mc:Choice>
  </mc:AlternateContent>
  <bookViews>
    <workbookView xWindow="0" yWindow="0" windowWidth="28800" windowHeight="12300" tabRatio="865" firstSheet="1" activeTab="32"/>
  </bookViews>
  <sheets>
    <sheet name="Mozart Reports" sheetId="94" state="veryHidden" r:id="rId1"/>
    <sheet name="Kapaku" sheetId="145" r:id="rId2"/>
    <sheet name="Shenime" sheetId="6" r:id="rId3"/>
    <sheet name="Permbajtja" sheetId="26" r:id="rId4"/>
    <sheet name="F3" sheetId="157"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'F15'!$A$1:$H$23</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'F24'!$A$2:$M$41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6">'F5'!$A$1:$G$33</definedName>
    <definedName name="_xlnm.Print_Area" localSheetId="1">Kapaku!$A$1:$J$339</definedName>
    <definedName name="_xlnm.Print_Area" localSheetId="3">Permbajtja!$A$1:$I$40</definedName>
    <definedName name="_xlnm.Print_Area" localSheetId="2">Shenime!$A$1:$B$33</definedName>
    <definedName name="_xlnm.Print_Area" localSheetId="33">Sqarime!$A$1:$E$13</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Permbajtja!$A$2:$D$30</definedName>
    <definedName name="Z_CE7EBE67_DCEA_4A6B_A7CE_D3282729E0AF_.wvu.PrintArea" localSheetId="2" hidden="1">Shenime!$A$2:$B$31</definedName>
    <definedName name="Z_CE7EBE67_DCEA_4A6B_A7CE_D3282729E0AF_.wvu.PrintArea" localSheetId="33" hidden="1">Sqarime!$A$2:$C$6</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B12" i="104" l="1"/>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alcChain>
</file>

<file path=xl/comments1.xml><?xml version="1.0" encoding="utf-8"?>
<comments xmlns="http://schemas.openxmlformats.org/spreadsheetml/2006/main">
  <authors>
    <author>Nezir Lokaj</author>
  </authors>
  <commentList>
    <comment ref="B2" authorId="0" shapeId="0">
      <text>
        <r>
          <rPr>
            <b/>
            <sz val="9"/>
            <color indexed="81"/>
            <rFont val="Tahoma"/>
            <family val="2"/>
          </rPr>
          <t>Nezir Lokaj:</t>
        </r>
        <r>
          <rPr>
            <sz val="9"/>
            <color indexed="81"/>
            <rFont val="Tahoma"/>
            <family val="2"/>
          </rPr>
          <t xml:space="preserve">
Duhet perditesuar Tetor/2018</t>
        </r>
      </text>
    </comment>
  </commentList>
</comments>
</file>

<file path=xl/sharedStrings.xml><?xml version="1.0" encoding="utf-8"?>
<sst xmlns="http://schemas.openxmlformats.org/spreadsheetml/2006/main" count="1218" uniqueCount="412">
  <si>
    <t>Copyright</t>
  </si>
  <si>
    <t>Enquiries</t>
  </si>
  <si>
    <t>For more information about the statistics in this publication:</t>
  </si>
  <si>
    <t>e-mail</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</si>
  <si>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</si>
  <si>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</si>
  <si>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</si>
  <si>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</si>
  <si>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</si>
  <si>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</si>
  <si>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</si>
  <si>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</si>
  <si>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</si>
  <si>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</si>
  <si>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</si>
  <si>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</si>
  <si>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</si>
  <si>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</si>
  <si>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</si>
  <si>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</si>
  <si>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</si>
  <si>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</si>
  <si>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</si>
  <si>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</si>
  <si>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</si>
  <si>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</si>
  <si>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</si>
  <si>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</si>
  <si>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</si>
  <si>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</si>
  <si>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</si>
  <si>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</si>
  <si>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</si>
  <si>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</si>
  <si>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</si>
  <si>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</si>
  <si>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</si>
  <si>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</si>
  <si>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</si>
  <si>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</si>
  <si>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</si>
  <si>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</si>
  <si>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</si>
  <si>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</si>
  <si>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</si>
  <si>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</si>
  <si>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</si>
  <si>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</si>
  <si>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</si>
  <si>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</si>
  <si>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</si>
  <si>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</si>
  <si>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</si>
  <si>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</si>
  <si>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</si>
  <si>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</si>
  <si>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</si>
  <si>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</si>
  <si>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</si>
  <si>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</si>
  <si>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</si>
  <si>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</si>
  <si>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</si>
  <si>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adresa</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</si>
  <si>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</si>
  <si>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</si>
  <si>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</si>
  <si>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</si>
  <si>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</si>
  <si>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</si>
  <si>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</si>
  <si>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</si>
  <si>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</si>
  <si>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</si>
  <si>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</si>
  <si>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</si>
  <si>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</si>
  <si>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</si>
  <si>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</si>
  <si>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</si>
  <si>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</si>
  <si>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</si>
  <si>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</si>
  <si>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</si>
  <si>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</si>
  <si>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</si>
  <si>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</si>
  <si>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</si>
  <si>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</si>
  <si>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</si>
  <si>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</si>
  <si>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</si>
  <si>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</si>
  <si>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</si>
  <si>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</si>
  <si>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</si>
  <si>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</si>
  <si>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</si>
  <si>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</si>
  <si>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</si>
  <si>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</si>
  <si>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</si>
  <si>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</si>
  <si>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</si>
  <si>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</si>
  <si>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</si>
  <si>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</si>
  <si>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</si>
  <si>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</si>
  <si>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</si>
  <si>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</si>
  <si>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</si>
  <si>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</si>
  <si>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</si>
  <si>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</si>
  <si>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</si>
  <si>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</si>
  <si>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</si>
  <si>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</si>
  <si>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</si>
  <si>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</si>
  <si>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</si>
  <si>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</si>
  <si>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</si>
  <si>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</si>
  <si>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</si>
  <si>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</si>
  <si>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</si>
  <si>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</si>
  <si>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</si>
  <si>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</si>
  <si>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</si>
  <si>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</si>
  <si>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</si>
  <si>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</si>
  <si>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</si>
  <si>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</si>
  <si>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</si>
  <si>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</si>
  <si>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</si>
  <si>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</si>
  <si>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</si>
  <si>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</si>
  <si>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</si>
  <si>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</si>
  <si>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</si>
  <si>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</si>
  <si>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</si>
  <si>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</si>
  <si>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</si>
  <si>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</si>
  <si>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</si>
  <si>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</si>
  <si>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</si>
  <si>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</si>
  <si>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</si>
  <si>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</si>
  <si>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</si>
  <si>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</si>
  <si>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</si>
  <si>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</si>
  <si>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</si>
  <si>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</si>
  <si>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</si>
  <si>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</si>
  <si>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</si>
  <si>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</si>
  <si>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</si>
  <si>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</si>
  <si>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</si>
  <si>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</si>
  <si>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</si>
  <si>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</si>
  <si>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</si>
  <si>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</si>
  <si>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</si>
  <si>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</si>
  <si>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</si>
  <si>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</si>
  <si>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</si>
  <si>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</si>
  <si>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</si>
  <si>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</si>
  <si>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</si>
  <si>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</si>
  <si>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</si>
  <si>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</si>
  <si>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</si>
  <si>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</si>
  <si>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</si>
  <si>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</si>
  <si>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</si>
  <si>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</si>
  <si>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Primet e Shkruara Bruto  në Sigurimin MTPL e Brendëshme</t>
  </si>
  <si>
    <t>Gross Written Premiums in DMTPL Insurance</t>
  </si>
  <si>
    <t>Dëmet e Paguara në Sigurimin MTPL e Brendëshme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</si>
  <si>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</si>
  <si>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</si>
  <si>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</si>
  <si>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</si>
  <si>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</si>
  <si>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</si>
  <si>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</si>
  <si>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</si>
  <si>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</si>
  <si>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</si>
  <si>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t xml:space="preserve">  </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</si>
  <si>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</si>
  <si>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</si>
  <si>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</si>
  <si>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</si>
  <si>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</si>
  <si>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</si>
  <si>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</si>
  <si>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</si>
  <si>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</si>
  <si>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</si>
  <si>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</si>
  <si>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</si>
  <si>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</si>
  <si>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</si>
  <si>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</si>
  <si>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</si>
  <si>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</si>
  <si>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</si>
  <si>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</si>
  <si>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</si>
  <si>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</si>
  <si>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t xml:space="preserve"> Për grafikët që nuk përmbajnë informacion në gjuhën angleze, referohu tabelës me të cilën grafiku lidhet.</t>
  </si>
  <si>
    <t>Please for the english version of the information included in the charts, refer to the source table of the chart.</t>
  </si>
  <si>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</si>
  <si>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</si>
  <si>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</si>
  <si>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</si>
  <si>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</si>
  <si>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</si>
  <si>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</si>
  <si>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</si>
  <si>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</si>
  <si>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</si>
  <si>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</si>
  <si>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</si>
  <si>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</si>
  <si>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</si>
  <si>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</si>
  <si>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</si>
  <si>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</si>
  <si>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</si>
  <si>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</si>
  <si>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</si>
  <si>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</si>
  <si>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</si>
  <si>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</si>
  <si>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</si>
  <si>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</si>
  <si>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</si>
  <si>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</si>
  <si>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</si>
  <si>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</si>
  <si>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</si>
  <si>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</si>
  <si>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</si>
  <si>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</si>
  <si>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</si>
  <si>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</si>
  <si>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</si>
  <si>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</si>
  <si>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</si>
  <si>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</si>
  <si>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</si>
  <si>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</si>
  <si>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</si>
  <si>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</si>
  <si>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</si>
  <si>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</si>
  <si>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</si>
  <si>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Numri i Dëmeve të Paguara në Sigurimin e Jo-Jetës</t>
  </si>
  <si>
    <t>Numri i Policave në Sigurimin e Jo-Jetës</t>
  </si>
  <si>
    <t>Number of Policies in Non Life Insurance</t>
  </si>
  <si>
    <t>Grawe Life</t>
  </si>
  <si>
    <t>Mallrat Transport</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</si>
  <si>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(DMS - Divizioni per raportim dhe analiza). Të gjitha të drejtat janë të rezervuara.</t>
  </si>
  <si>
    <t xml:space="preserve">Në klasën e sigurimit "Mallrat ne Transport" është përfshirë ne grupin e sigurimi Motorik  në bazë Udhëzim nr. 213/019, datë 14.01.2013 Format e reja të raportimeve financiare.
</t>
  </si>
  <si>
    <t xml:space="preserve">Data in this publication are sourced from statistical returns submitted to CBK  by authorised Insurance companies, under the Guideline of annual and periodic statutory reporting of insurance and reinsurance companies - Approved by the Board of the Authority under decision no. 140, date 26.09.2012. </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</si>
  <si>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</si>
  <si>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</si>
  <si>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Departamenti i mbikqyrjes së sigurimeve -DRA</t>
  </si>
  <si>
    <t>Rruga “Garribaldi”, Nr.33</t>
  </si>
  <si>
    <t>Prishtinë ,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</si>
  <si>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(CBK)-DRA. All rights are reserved.
</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</si>
  <si>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</si>
  <si>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Requests for other uses of the information in this publication should be directed to CBK Insurance supervision Departament.</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</si>
  <si>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</si>
  <si>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</si>
  <si>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</si>
  <si>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</si>
  <si>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</si>
  <si>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</si>
  <si>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</si>
  <si>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</si>
  <si>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</si>
  <si>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</si>
  <si>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</si>
  <si>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</si>
  <si>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</si>
  <si>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</si>
  <si>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</si>
  <si>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</si>
  <si>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</si>
  <si>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</si>
  <si>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</si>
  <si>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</si>
  <si>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</si>
  <si>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</si>
  <si>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</si>
  <si>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</si>
  <si>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</si>
  <si>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</si>
  <si>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</si>
  <si>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</si>
  <si>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The insurance class Insurance against other damage and loss property contains also "Goods in Transport". This is done according to the Regulation on reporting of insures to the CBK documents for the annual and periodic statutory reporting of insurance and reinsurance companies". </t>
  </si>
  <si>
    <r>
      <t xml:space="preserve">Nr i kontratave                                     </t>
    </r>
    <r>
      <rPr>
        <i/>
        <sz val="9"/>
        <color indexed="63"/>
        <rFont val="Times New Roman CE"/>
      </rPr>
      <t>No of policies</t>
    </r>
  </si>
  <si>
    <r>
      <rPr>
        <b/>
        <sz val="9"/>
        <color indexed="63"/>
        <rFont val="Times New Roman CE"/>
      </rPr>
      <t xml:space="preserve">Ritmi i ndryshimit ( në %)        </t>
    </r>
    <r>
      <rPr>
        <i/>
        <sz val="9"/>
        <color indexed="63"/>
        <rFont val="Times New Roman CE"/>
      </rPr>
      <t>Change (in %)</t>
    </r>
  </si>
  <si>
    <r>
      <t xml:space="preserve">Primet e shkruara bruto         </t>
    </r>
    <r>
      <rPr>
        <i/>
        <sz val="9"/>
        <color indexed="63"/>
        <rFont val="Times New Roman CE"/>
      </rPr>
      <t>Gross written premiums</t>
    </r>
  </si>
  <si>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</si>
  <si>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</si>
  <si>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</si>
  <si>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</si>
  <si>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</si>
  <si>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</si>
  <si>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</si>
  <si>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</si>
  <si>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</si>
  <si>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</si>
  <si>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</si>
  <si>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</si>
  <si>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</si>
  <si>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</si>
  <si>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</si>
  <si>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</si>
  <si>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</si>
  <si>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</si>
  <si>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</si>
  <si>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</si>
  <si>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</si>
  <si>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</si>
  <si>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</si>
  <si>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</si>
  <si>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</si>
  <si>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</si>
  <si>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</si>
  <si>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</si>
  <si>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</si>
  <si>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</si>
  <si>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</si>
  <si>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</si>
  <si>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</si>
  <si>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</si>
  <si>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</si>
  <si>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</si>
  <si>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</si>
  <si>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</si>
  <si>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</si>
  <si>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</si>
  <si>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</si>
  <si>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DMTPL Primet e Shkruara Bruto / </t>
    </r>
    <r>
      <rPr>
        <i/>
        <sz val="9"/>
        <rFont val="Times New Roman CE"/>
      </rPr>
      <t>DMTPL Gross Written Premiums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</si>
  <si>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</si>
  <si>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</si>
  <si>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</si>
  <si>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</si>
  <si>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</si>
  <si>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</si>
  <si>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</si>
  <si>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 xml:space="preserve">TPL e Brendshme / </t>
    </r>
    <r>
      <rPr>
        <i/>
        <sz val="9"/>
        <rFont val="Times New Roman CE"/>
      </rPr>
      <t>DMTPL</t>
    </r>
  </si>
  <si>
    <r>
      <t xml:space="preserve">Korrik / </t>
    </r>
    <r>
      <rPr>
        <i/>
        <sz val="8"/>
        <rFont val="Times New Roman CE"/>
      </rPr>
      <t>Jul</t>
    </r>
  </si>
  <si>
    <r>
      <t xml:space="preserve">Gusht / </t>
    </r>
    <r>
      <rPr>
        <i/>
        <sz val="8"/>
        <rFont val="Times New Roman CE"/>
      </rPr>
      <t>Aug</t>
    </r>
  </si>
  <si>
    <r>
      <t xml:space="preserve">Shtator / </t>
    </r>
    <r>
      <rPr>
        <i/>
        <sz val="8"/>
        <rFont val="Times New Roman CE"/>
      </rPr>
      <t>Sep</t>
    </r>
  </si>
  <si>
    <r>
      <t xml:space="preserve">Tetor / </t>
    </r>
    <r>
      <rPr>
        <i/>
        <sz val="8"/>
        <rFont val="Times New Roman CE"/>
      </rPr>
      <t>Oct</t>
    </r>
  </si>
  <si>
    <r>
      <t xml:space="preserve">Nëntor / </t>
    </r>
    <r>
      <rPr>
        <i/>
        <sz val="8"/>
        <rFont val="Times New Roman CE"/>
      </rPr>
      <t>Nov</t>
    </r>
  </si>
  <si>
    <r>
      <t xml:space="preserve">Dhjetor / </t>
    </r>
    <r>
      <rPr>
        <i/>
        <sz val="8"/>
        <rFont val="Times New Roman CE"/>
      </rPr>
      <t>Dec</t>
    </r>
  </si>
  <si>
    <r>
      <t xml:space="preserve">Janar / </t>
    </r>
    <r>
      <rPr>
        <i/>
        <sz val="8"/>
        <rFont val="Times New Roman CE"/>
      </rPr>
      <t>Jan</t>
    </r>
  </si>
  <si>
    <r>
      <t xml:space="preserve">Shkurt / </t>
    </r>
    <r>
      <rPr>
        <i/>
        <sz val="8"/>
        <rFont val="Times New Roman CE"/>
      </rPr>
      <t>Feb</t>
    </r>
  </si>
  <si>
    <r>
      <t>Mars / M</t>
    </r>
    <r>
      <rPr>
        <i/>
        <sz val="8"/>
        <rFont val="Times New Roman CE"/>
      </rPr>
      <t>arch</t>
    </r>
  </si>
  <si>
    <r>
      <t xml:space="preserve">Maj / </t>
    </r>
    <r>
      <rPr>
        <i/>
        <sz val="8"/>
        <rFont val="Times New Roman CE"/>
      </rPr>
      <t>May</t>
    </r>
  </si>
  <si>
    <r>
      <t xml:space="preserve">Qer  / </t>
    </r>
    <r>
      <rPr>
        <i/>
        <sz val="8"/>
        <rFont val="Times New Roman CE"/>
      </rPr>
      <t>June</t>
    </r>
  </si>
  <si>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</si>
  <si>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</si>
  <si>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</si>
  <si>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</si>
  <si>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Janar - Janar 2018</t>
  </si>
  <si>
    <t>January - January 2018</t>
  </si>
  <si>
    <t>Publikuar _Shkurt. 2019</t>
  </si>
  <si>
    <t>Published _February. 2019</t>
  </si>
  <si>
    <t>Janar - Janar / January - January</t>
  </si>
  <si>
    <t>19/`18-1</t>
  </si>
  <si>
    <t>Te shkruhet ne raport prapa per anulim primesh</t>
  </si>
  <si>
    <t xml:space="preserve">Numri i kontratave arriti në 67,366 duke shënuar rritje me 6.47% krahasuar me Janar - Janar 2018.
</t>
  </si>
  <si>
    <t>The number of insurance policies reached 67,366 which indicates an increase 6.47% compared to January - January 2018.</t>
  </si>
  <si>
    <t>Në Janar 2019 tregu i sigurimeve ka pasur një ulje prej 1.55%. Volumi i primeve të shkruara bruto është zvogluar me 106,836 euro duke arritur shifrën 6,784,343euro krahasuar me Janar - Janar 2018</t>
  </si>
  <si>
    <t xml:space="preserve">During January 2019 the insurance market experienced an decrease by 1.55% compared to January - January 2018. Gross insurance premiums amount to Eur 6,784,343 , decrease by Eur 106,836 . </t>
  </si>
  <si>
    <t>Gross insurance premiums in Non-Life insurance business reached the value of Eur 6,512,449, which indicate an decrease by 2.05% compared with January 2018.</t>
  </si>
  <si>
    <t>Volumi i primeve të shkruara bruto në veprimtarinë e Jo-Jetës kapi shifrën 6,512,449 euro  duke shënuar një ulje në masën 2.05% krahasuar me Janar 2018.</t>
  </si>
  <si>
    <t>Numri i kontratave në sigurimin e Jo-Jetës kapi shifrën 66,595 duke shënuar rritje prej 6.18% krahasuar me Janar 2018.</t>
  </si>
  <si>
    <t>The number of Non-Life insurance policies reached 66,595 which are 6.18% more than January 2018.</t>
  </si>
  <si>
    <t>Volumi i primeve të shkruara bruto në veprimtarinë e Jetës kapi shifrën 271,894 euro duke shënuar një rritje në masën 12.09% krahasuar me Janar 2018.</t>
  </si>
  <si>
    <t>Gross insurance premiums in Life insurance business reached the value of Eur 271,894 , which indicates a increase 12.09% compared to January 2018.</t>
  </si>
  <si>
    <t>Numri i kontratave në sigurimin e Jetës arriti në 771 duke shënuar një rritje në masën 38.67% krahasuar me Janar 2018.</t>
  </si>
  <si>
    <t>The number of Life insurance policies reached 771 which indicates an increase by 38.67% compared to January 2018.</t>
  </si>
  <si>
    <t>Gjatë Janar 2019, janë paguar dëme gjithsej 2,995,503 euro ose 4.27% më shumë se gjatë Janar 2017.</t>
  </si>
  <si>
    <t xml:space="preserve">During January 2019, the paid claims are in the amount of Eur 2,995,503 , or 4.27% more than in January 2018.
</t>
  </si>
  <si>
    <t>Numri i dëmeve të paguara në Janar 2019 është ulur per 227 dhe arriti shifrën 11,052 nga të cilat 11,027 dëme janë paguar nga kompanitë e sigurimit të Jo-Jetës dhe 25 nga kompanitë e sigurimit të Jetës.</t>
  </si>
  <si>
    <t xml:space="preserve">In January 2019, there is a decrease of 227 which reached the number of 11,052 paid claims. The Non-Life insurers paid Eur 11,027 claims and Life insurers paid Eur 25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</si>
</sst>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s>
  <fonts count="106">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11"/>
      <color indexed="63"/>
      <name val="Times New Roman"/>
      <family val="1"/>
    </font>
    <font>
      <b/>
      <sz val="9"/>
      <color indexed="10"/>
      <name val="Trebuchet MS"/>
      <family val="2"/>
    </font>
    <font>
      <b/>
      <sz val="9"/>
      <name val="Trebuchet MS"/>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sz val="11"/>
      <name val="Calibri"/>
      <family val="2"/>
    </font>
    <font>
      <sz val="9"/>
      <color indexed="81"/>
      <name val="Tahoma"/>
      <family val="2"/>
    </font>
    <font>
      <b/>
      <sz val="9"/>
      <color indexed="81"/>
      <name val="Tahoma"/>
      <family val="2"/>
    </font>
    <font>
      <b/>
      <sz val="12"/>
      <name val="Times New Roman CE"/>
    </font>
    <font>
      <sz val="10"/>
      <name val="Times New Roman CE"/>
    </font>
    <font>
      <sz val="9"/>
      <name val="Times New Roman CE"/>
    </font>
    <font>
      <b/>
      <sz val="9"/>
      <color indexed="63"/>
      <name val="Times New Roman CE"/>
    </font>
    <font>
      <i/>
      <sz val="9"/>
      <color indexed="63"/>
      <name val="Times New Roman CE"/>
    </font>
    <font>
      <sz val="9"/>
      <color indexed="63"/>
      <name val="Times New Roman CE"/>
    </font>
    <font>
      <b/>
      <sz val="9"/>
      <name val="Times New Roman CE"/>
    </font>
    <font>
      <i/>
      <sz val="11"/>
      <color indexed="49"/>
      <name val="Times New Roman"/>
      <family val="1"/>
    </font>
    <font>
      <b/>
      <i/>
      <sz val="11"/>
      <color indexed="49"/>
      <name val="Times New Roman"/>
      <family val="1"/>
    </font>
    <font>
      <i/>
      <sz val="10"/>
      <name val="Times New Roman CE"/>
    </font>
    <font>
      <b/>
      <sz val="8"/>
      <name val="Times New Roman CE"/>
    </font>
    <font>
      <i/>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sz val="11"/>
      <color rgb="FFFF0000"/>
      <name val="Times New Roman"/>
      <family val="1"/>
    </font>
    <font>
      <b/>
      <sz val="10"/>
      <color theme="4"/>
      <name val="Times New Roman"/>
      <family val="1"/>
    </font>
    <font>
      <b/>
      <sz val="11"/>
      <color theme="4"/>
      <name val="Times New Roman"/>
      <family val="1"/>
    </font>
    <font>
      <sz val="9"/>
      <color theme="1"/>
      <name val="Trebuchet MS"/>
      <family val="2"/>
    </font>
    <font>
      <b/>
      <sz val="11"/>
      <color indexed="58"/>
      <name val="Times New Roman"/>
      <family val="1"/>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7">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top style="dotted">
        <color indexed="55"/>
      </top>
      <bottom style="hair">
        <color indexed="55"/>
      </bottom>
      <diagonal/>
    </border>
    <border>
      <left style="thin">
        <color indexed="22"/>
      </left>
      <right/>
      <top style="medium">
        <color indexed="22"/>
      </top>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indexed="22"/>
      </left>
      <right/>
      <top/>
      <bottom style="medium">
        <color indexed="22"/>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style="thin">
        <color theme="1" tint="0.499984740745262"/>
      </left>
      <right style="thin">
        <color theme="1" tint="0.499984740745262"/>
      </right>
      <top style="thin">
        <color theme="1" tint="0.499984740745262"/>
      </top>
      <bottom style="medium">
        <color indexed="22"/>
      </bottom>
      <diagonal/>
    </border>
    <border>
      <left style="thin">
        <color theme="0" tint="-0.34998626667073579"/>
      </left>
      <right style="thin">
        <color theme="1" tint="0.499984740745262"/>
      </right>
      <top style="thin">
        <color theme="1" tint="0.499984740745262"/>
      </top>
      <bottom style="medium">
        <color indexed="22"/>
      </bottom>
      <diagonal/>
    </border>
    <border>
      <left style="thin">
        <color theme="1" tint="0.499984740745262"/>
      </left>
      <right style="thin">
        <color theme="0" tint="-0.34998626667073579"/>
      </right>
      <top style="thin">
        <color theme="1" tint="0.499984740745262"/>
      </top>
      <bottom style="medium">
        <color indexed="22"/>
      </bottom>
      <diagonal/>
    </border>
    <border>
      <left style="thin">
        <color theme="0" tint="-0.14996795556505021"/>
      </left>
      <right/>
      <top style="medium">
        <color indexed="22"/>
      </top>
      <bottom/>
      <diagonal/>
    </border>
    <border>
      <left style="thin">
        <color theme="0" tint="-0.14996795556505021"/>
      </left>
      <right/>
      <top style="thin">
        <color theme="0" tint="-0.24994659260841701"/>
      </top>
      <bottom style="thin">
        <color theme="0" tint="-0.24994659260841701"/>
      </bottom>
      <diagonal/>
    </border>
    <border>
      <left/>
      <right/>
      <top style="thin">
        <color theme="1" tint="0.499984740745262"/>
      </top>
      <bottom style="medium">
        <color indexed="22"/>
      </bottom>
      <diagonal/>
    </border>
    <border>
      <left style="thin">
        <color indexed="22"/>
      </left>
      <right/>
      <top style="thin">
        <color theme="0" tint="-0.24994659260841701"/>
      </top>
      <bottom style="thin">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right/>
      <top/>
      <bottom style="medium">
        <color theme="0" tint="-0.34998626667073579"/>
      </bottom>
      <diagonal/>
    </border>
    <border>
      <left style="thin">
        <color indexed="64"/>
      </left>
      <right/>
      <top style="medium">
        <color theme="0" tint="-0.34998626667073579"/>
      </top>
      <bottom style="thin">
        <color theme="1" tint="0.499984740745262"/>
      </bottom>
      <diagonal/>
    </border>
    <border>
      <left/>
      <right/>
      <top style="medium">
        <color theme="0" tint="-0.34998626667073579"/>
      </top>
      <bottom style="thin">
        <color theme="1" tint="0.499984740745262"/>
      </bottom>
      <diagonal/>
    </border>
    <border>
      <left style="thin">
        <color theme="0" tint="-0.34998626667073579"/>
      </left>
      <right/>
      <top style="medium">
        <color theme="0" tint="-0.34998626667073579"/>
      </top>
      <bottom style="thin">
        <color theme="1" tint="0.499984740745262"/>
      </bottom>
      <diagonal/>
    </border>
  </borders>
  <cellStyleXfs count="49">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94"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94"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35">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4"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165" fontId="44" fillId="2" borderId="4" xfId="2" applyFont="1" applyFill="1" applyBorder="1" applyAlignment="1">
      <alignment horizontal="right" wrapText="1"/>
    </xf>
    <xf numFmtId="0" fontId="7" fillId="6" borderId="0" xfId="0" applyFont="1" applyFill="1"/>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166" fontId="40" fillId="5" borderId="5"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5"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51" fillId="6" borderId="0" xfId="31" applyFont="1" applyFill="1" applyAlignment="1" applyProtection="1">
      <alignment horizontal="justify" vertical="top" wrapText="1"/>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lignment horizontal="left"/>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5" fillId="2" borderId="9" xfId="0" applyFont="1" applyFill="1" applyBorder="1" applyAlignment="1" applyProtection="1">
      <alignment horizontal="center" vertical="center"/>
      <protection locked="0"/>
    </xf>
    <xf numFmtId="0" fontId="96"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5" fontId="44" fillId="2" borderId="0" xfId="2" applyFont="1" applyFill="1" applyBorder="1" applyAlignment="1">
      <alignment horizontal="right" wrapText="1"/>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0" fontId="43" fillId="6" borderId="0" xfId="0" applyFont="1" applyFill="1" applyBorder="1" applyAlignment="1" applyProtection="1">
      <alignment wrapText="1"/>
      <protection locked="0"/>
    </xf>
    <xf numFmtId="0" fontId="40" fillId="6" borderId="0" xfId="42" applyFont="1" applyFill="1"/>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6" fontId="4" fillId="2" borderId="0" xfId="2" applyNumberFormat="1" applyFont="1" applyFill="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0" fontId="79" fillId="0" borderId="0" xfId="0" applyFont="1" applyAlignment="1">
      <alignment vertical="center"/>
    </xf>
    <xf numFmtId="166" fontId="4" fillId="5" borderId="30" xfId="2" applyNumberFormat="1" applyFont="1" applyFill="1" applyBorder="1" applyAlignment="1" applyProtection="1">
      <alignment horizontal="right" wrapText="1"/>
    </xf>
    <xf numFmtId="166" fontId="4" fillId="7" borderId="30" xfId="2" applyNumberFormat="1" applyFont="1" applyFill="1" applyBorder="1" applyAlignment="1" applyProtection="1">
      <alignment horizontal="right" wrapText="1"/>
    </xf>
    <xf numFmtId="166" fontId="32" fillId="5" borderId="31" xfId="2" quotePrefix="1" applyNumberFormat="1" applyFont="1" applyFill="1" applyBorder="1" applyAlignment="1" applyProtection="1">
      <alignment horizontal="right" wrapText="1"/>
    </xf>
    <xf numFmtId="166" fontId="4" fillId="5" borderId="31" xfId="2" applyNumberFormat="1" applyFont="1" applyFill="1" applyBorder="1" applyAlignment="1" applyProtection="1">
      <alignment horizontal="right" wrapText="1"/>
    </xf>
    <xf numFmtId="166" fontId="4" fillId="7" borderId="31"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7" fillId="2" borderId="0" xfId="0" applyFont="1" applyFill="1" applyProtection="1">
      <protection locked="0"/>
    </xf>
    <xf numFmtId="0" fontId="83" fillId="0" borderId="0" xfId="41" applyFont="1" applyFill="1" applyBorder="1" applyAlignment="1" applyProtection="1">
      <protection locked="0"/>
    </xf>
    <xf numFmtId="0" fontId="84" fillId="2" borderId="0" xfId="41" applyFont="1" applyFill="1" applyBorder="1" applyAlignment="1" applyProtection="1">
      <protection locked="0"/>
    </xf>
    <xf numFmtId="0" fontId="84" fillId="2" borderId="0" xfId="33" applyFont="1" applyFill="1" applyBorder="1" applyProtection="1">
      <protection locked="0"/>
    </xf>
    <xf numFmtId="0" fontId="84" fillId="2" borderId="0" xfId="33" applyFont="1" applyFill="1" applyProtection="1">
      <protection locked="0"/>
    </xf>
    <xf numFmtId="0" fontId="85" fillId="2" borderId="0" xfId="33" applyFont="1" applyFill="1" applyBorder="1" applyProtection="1">
      <protection locked="0"/>
    </xf>
    <xf numFmtId="0" fontId="86" fillId="2" borderId="0" xfId="33" applyFont="1" applyFill="1" applyBorder="1" applyProtection="1">
      <protection locked="0"/>
    </xf>
    <xf numFmtId="0" fontId="84" fillId="2" borderId="0" xfId="33" applyFont="1" applyFill="1" applyBorder="1" applyAlignment="1" applyProtection="1">
      <alignment vertical="center"/>
      <protection locked="0"/>
    </xf>
    <xf numFmtId="0" fontId="84" fillId="2" borderId="0" xfId="33" applyFont="1" applyFill="1" applyAlignment="1" applyProtection="1">
      <alignment vertical="center"/>
      <protection locked="0"/>
    </xf>
    <xf numFmtId="0" fontId="86" fillId="2" borderId="0" xfId="33" applyFont="1" applyFill="1" applyProtection="1">
      <protection locked="0"/>
    </xf>
    <xf numFmtId="0" fontId="84" fillId="2" borderId="0" xfId="41" applyNumberFormat="1" applyFont="1" applyFill="1" applyBorder="1" applyAlignment="1" applyProtection="1">
      <alignment horizontal="left" vertical="top"/>
      <protection locked="0"/>
    </xf>
    <xf numFmtId="166" fontId="84" fillId="2" borderId="0" xfId="2" applyNumberFormat="1" applyFont="1" applyFill="1" applyBorder="1" applyAlignment="1" applyProtection="1">
      <protection locked="0"/>
    </xf>
    <xf numFmtId="0" fontId="88" fillId="2" borderId="0" xfId="41" applyFont="1" applyFill="1" applyBorder="1" applyAlignment="1" applyProtection="1">
      <alignment horizontal="left" vertical="center"/>
      <protection locked="0" hidden="1"/>
    </xf>
    <xf numFmtId="0" fontId="88" fillId="2" borderId="0" xfId="41" applyFont="1" applyFill="1" applyBorder="1" applyAlignment="1" applyProtection="1">
      <protection locked="0" hidden="1"/>
    </xf>
    <xf numFmtId="0" fontId="88" fillId="2" borderId="0" xfId="41" applyFont="1" applyFill="1" applyBorder="1" applyAlignment="1" applyProtection="1">
      <alignment horizontal="center" vertical="center"/>
      <protection locked="0"/>
    </xf>
    <xf numFmtId="0" fontId="88" fillId="2" borderId="0" xfId="41" applyFont="1" applyFill="1" applyBorder="1" applyAlignment="1" applyProtection="1">
      <alignment horizontal="left" vertical="center" wrapText="1"/>
      <protection locked="0"/>
    </xf>
    <xf numFmtId="0" fontId="84" fillId="6" borderId="0" xfId="41" applyFont="1" applyFill="1" applyBorder="1" applyAlignment="1" applyProtection="1">
      <protection locked="0"/>
    </xf>
    <xf numFmtId="0" fontId="87" fillId="2" borderId="14"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0" fontId="4" fillId="2" borderId="9" xfId="0" applyFont="1" applyFill="1" applyBorder="1" applyAlignment="1" applyProtection="1">
      <alignment wrapText="1"/>
      <protection locked="0"/>
    </xf>
    <xf numFmtId="167" fontId="40" fillId="2" borderId="9" xfId="45" applyNumberFormat="1" applyFont="1" applyFill="1" applyBorder="1" applyAlignment="1" applyProtection="1">
      <alignment horizontal="right" wrapText="1"/>
    </xf>
    <xf numFmtId="0" fontId="4" fillId="2" borderId="0" xfId="0" applyFont="1" applyFill="1" applyBorder="1" applyAlignment="1" applyProtection="1">
      <alignment wrapText="1"/>
      <protection locked="0"/>
    </xf>
    <xf numFmtId="166" fontId="40" fillId="2" borderId="0" xfId="2" applyNumberFormat="1" applyFont="1" applyFill="1" applyBorder="1" applyAlignment="1" applyProtection="1">
      <alignment horizontal="right" wrapText="1"/>
    </xf>
    <xf numFmtId="0" fontId="98" fillId="2" borderId="0" xfId="0" applyFont="1" applyFill="1"/>
    <xf numFmtId="0" fontId="19" fillId="10" borderId="0" xfId="0" applyFont="1" applyFill="1" applyBorder="1" applyAlignment="1" applyProtection="1">
      <alignment horizontal="center"/>
      <protection locked="0"/>
    </xf>
    <xf numFmtId="0" fontId="21" fillId="10" borderId="15" xfId="0" applyFont="1" applyFill="1" applyBorder="1" applyProtection="1">
      <protection locked="0"/>
    </xf>
    <xf numFmtId="0" fontId="22" fillId="10" borderId="16"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7"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7"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2" xfId="0" applyNumberFormat="1" applyFont="1" applyFill="1" applyBorder="1" applyAlignment="1" applyProtection="1">
      <alignment horizontal="right" wrapText="1"/>
    </xf>
    <xf numFmtId="167" fontId="44" fillId="10" borderId="32" xfId="2" applyNumberFormat="1" applyFont="1" applyFill="1" applyBorder="1" applyAlignment="1" applyProtection="1">
      <alignment horizontal="right" wrapText="1"/>
    </xf>
    <xf numFmtId="165" fontId="37" fillId="10" borderId="32"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18" xfId="0" applyFont="1" applyFill="1" applyBorder="1" applyAlignment="1" applyProtection="1">
      <alignment horizontal="center"/>
      <protection locked="0"/>
    </xf>
    <xf numFmtId="0" fontId="37" fillId="10" borderId="17" xfId="0" applyFont="1" applyFill="1" applyBorder="1" applyAlignment="1" applyProtection="1">
      <alignment horizontal="left"/>
      <protection locked="0"/>
    </xf>
    <xf numFmtId="0" fontId="21" fillId="10" borderId="16" xfId="0" applyFont="1" applyFill="1" applyBorder="1" applyProtection="1">
      <protection locked="0"/>
    </xf>
    <xf numFmtId="0" fontId="19" fillId="10" borderId="17" xfId="0" applyFont="1" applyFill="1" applyBorder="1" applyAlignment="1" applyProtection="1">
      <alignment horizontal="center"/>
      <protection locked="0"/>
    </xf>
    <xf numFmtId="0" fontId="41" fillId="10" borderId="18" xfId="0" applyFont="1" applyFill="1" applyBorder="1" applyAlignment="1" applyProtection="1">
      <alignment horizontal="center"/>
      <protection locked="0"/>
    </xf>
    <xf numFmtId="0" fontId="27" fillId="10" borderId="18" xfId="0" applyFont="1" applyFill="1" applyBorder="1" applyAlignment="1" applyProtection="1">
      <alignment horizontal="center"/>
      <protection locked="0"/>
    </xf>
    <xf numFmtId="0" fontId="46" fillId="10" borderId="19" xfId="33" applyFont="1" applyFill="1" applyBorder="1" applyAlignment="1" applyProtection="1">
      <alignment horizontal="left" vertical="center" wrapText="1"/>
      <protection locked="0"/>
    </xf>
    <xf numFmtId="0" fontId="46" fillId="10" borderId="19" xfId="36" applyFont="1" applyFill="1" applyBorder="1" applyAlignment="1" applyProtection="1">
      <alignment horizontal="left" vertical="center"/>
      <protection locked="0"/>
    </xf>
    <xf numFmtId="166" fontId="32" fillId="11" borderId="33" xfId="2" applyNumberFormat="1" applyFont="1" applyFill="1" applyBorder="1" applyAlignment="1" applyProtection="1">
      <alignment horizontal="right" wrapText="1"/>
    </xf>
    <xf numFmtId="165" fontId="32" fillId="11" borderId="33" xfId="2" applyFont="1" applyFill="1" applyBorder="1" applyAlignment="1" applyProtection="1">
      <alignment horizontal="right" wrapText="1"/>
    </xf>
    <xf numFmtId="167" fontId="32" fillId="11" borderId="33"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30" xfId="2" applyNumberFormat="1" applyFont="1" applyFill="1" applyBorder="1" applyAlignment="1" applyProtection="1">
      <alignment horizontal="right" wrapText="1"/>
    </xf>
    <xf numFmtId="166" fontId="4" fillId="11" borderId="30" xfId="2" applyNumberFormat="1" applyFont="1" applyFill="1" applyBorder="1" applyAlignment="1" applyProtection="1">
      <alignment horizontal="right" wrapText="1"/>
    </xf>
    <xf numFmtId="166" fontId="4" fillId="11" borderId="6"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4" xfId="0" applyFont="1" applyFill="1" applyBorder="1" applyAlignment="1" applyProtection="1">
      <alignment horizontal="center"/>
      <protection locked="0"/>
    </xf>
    <xf numFmtId="166" fontId="37" fillId="10" borderId="34" xfId="0" applyNumberFormat="1" applyFont="1" applyFill="1" applyBorder="1" applyAlignment="1" applyProtection="1">
      <alignment horizontal="left" wrapText="1"/>
      <protection locked="0"/>
    </xf>
    <xf numFmtId="166" fontId="37" fillId="10" borderId="35" xfId="0" applyNumberFormat="1" applyFont="1" applyFill="1" applyBorder="1" applyAlignment="1" applyProtection="1">
      <alignment horizontal="right" wrapText="1"/>
    </xf>
    <xf numFmtId="40" fontId="37" fillId="10" borderId="35" xfId="2" applyNumberFormat="1" applyFont="1" applyFill="1" applyBorder="1" applyAlignment="1" applyProtection="1">
      <alignment horizontal="right" wrapText="1"/>
    </xf>
    <xf numFmtId="165" fontId="37" fillId="10" borderId="35" xfId="2" applyNumberFormat="1" applyFont="1" applyFill="1" applyBorder="1" applyAlignment="1" applyProtection="1">
      <alignment horizontal="right" wrapText="1"/>
    </xf>
    <xf numFmtId="166" fontId="42" fillId="10" borderId="35"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7" xfId="2" applyFont="1" applyFill="1" applyBorder="1" applyAlignment="1" applyProtection="1">
      <alignment horizontal="center"/>
      <protection locked="0"/>
    </xf>
    <xf numFmtId="165" fontId="21" fillId="10" borderId="17"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7" xfId="0" applyFont="1" applyFill="1" applyBorder="1" applyAlignment="1" applyProtection="1">
      <alignment horizontal="left"/>
      <protection locked="0"/>
    </xf>
    <xf numFmtId="0" fontId="41" fillId="10" borderId="17" xfId="0" applyFont="1" applyFill="1" applyBorder="1" applyAlignment="1" applyProtection="1">
      <alignment horizontal="left"/>
      <protection locked="0"/>
    </xf>
    <xf numFmtId="0" fontId="46" fillId="10" borderId="36" xfId="0" applyFont="1" applyFill="1" applyBorder="1" applyAlignment="1" applyProtection="1">
      <alignment horizontal="center" vertical="center"/>
      <protection locked="0"/>
    </xf>
    <xf numFmtId="0" fontId="46" fillId="10" borderId="36" xfId="0" applyFont="1" applyFill="1" applyBorder="1" applyAlignment="1" applyProtection="1">
      <alignment horizontal="lef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18" fillId="10" borderId="37" xfId="0" applyFont="1" applyFill="1" applyBorder="1" applyProtection="1">
      <protection locked="0"/>
    </xf>
    <xf numFmtId="166" fontId="37" fillId="10" borderId="37" xfId="0" applyNumberFormat="1" applyFont="1" applyFill="1" applyBorder="1" applyAlignment="1" applyProtection="1">
      <alignment horizontal="left"/>
      <protection locked="0"/>
    </xf>
    <xf numFmtId="166" fontId="37" fillId="10" borderId="37" xfId="2" applyNumberFormat="1" applyFont="1" applyFill="1" applyBorder="1" applyAlignment="1" applyProtection="1">
      <alignment horizontal="right" wrapText="1"/>
    </xf>
    <xf numFmtId="167" fontId="37" fillId="10" borderId="37" xfId="2" applyNumberFormat="1" applyFont="1" applyFill="1" applyBorder="1" applyAlignment="1" applyProtection="1">
      <alignment horizontal="right" wrapText="1"/>
    </xf>
    <xf numFmtId="165" fontId="37" fillId="10" borderId="37" xfId="2" applyNumberFormat="1" applyFont="1" applyFill="1" applyBorder="1" applyAlignment="1" applyProtection="1">
      <alignment horizontal="right" wrapText="1"/>
    </xf>
    <xf numFmtId="0" fontId="37" fillId="10" borderId="37" xfId="0" applyFont="1" applyFill="1" applyBorder="1" applyProtection="1">
      <protection locked="0"/>
    </xf>
    <xf numFmtId="166" fontId="37" fillId="10" borderId="37" xfId="0" applyNumberFormat="1" applyFont="1" applyFill="1" applyBorder="1" applyAlignment="1" applyProtection="1">
      <protection locked="0"/>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46" fillId="10" borderId="38" xfId="0" applyFont="1" applyFill="1" applyBorder="1" applyAlignment="1" applyProtection="1">
      <alignment horizontal="center" vertical="center"/>
      <protection locked="0"/>
    </xf>
    <xf numFmtId="0" fontId="43" fillId="10" borderId="38" xfId="0" applyFont="1" applyFill="1" applyBorder="1" applyAlignment="1" applyProtection="1">
      <alignment wrapText="1"/>
      <protection locked="0"/>
    </xf>
    <xf numFmtId="166" fontId="46" fillId="10" borderId="38" xfId="2" applyNumberFormat="1" applyFont="1" applyFill="1" applyBorder="1" applyAlignment="1" applyProtection="1">
      <alignment horizontal="center" vertical="center" wrapText="1"/>
    </xf>
    <xf numFmtId="167" fontId="46" fillId="10" borderId="38" xfId="45" applyNumberFormat="1" applyFont="1" applyFill="1" applyBorder="1" applyAlignment="1" applyProtection="1">
      <alignment horizontal="right" vertical="center" wrapText="1"/>
    </xf>
    <xf numFmtId="0" fontId="37" fillId="10" borderId="37" xfId="0" applyFont="1" applyFill="1" applyBorder="1" applyAlignment="1" applyProtection="1">
      <alignment horizontal="left"/>
      <protection locked="0"/>
    </xf>
    <xf numFmtId="166" fontId="37" fillId="10" borderId="37" xfId="0" applyNumberFormat="1" applyFont="1" applyFill="1" applyBorder="1" applyAlignment="1" applyProtection="1">
      <alignment horizontal="right" wrapText="1"/>
    </xf>
    <xf numFmtId="40" fontId="37" fillId="10" borderId="37" xfId="2" applyNumberFormat="1" applyFont="1" applyFill="1" applyBorder="1" applyAlignment="1" applyProtection="1">
      <alignment horizontal="right" wrapText="1"/>
    </xf>
    <xf numFmtId="165" fontId="37" fillId="10" borderId="37" xfId="2" applyFont="1" applyFill="1" applyBorder="1" applyAlignment="1" applyProtection="1">
      <alignment horizontal="right" wrapText="1"/>
    </xf>
    <xf numFmtId="3" fontId="21" fillId="10" borderId="15" xfId="0" applyNumberFormat="1" applyFont="1" applyFill="1" applyBorder="1" applyProtection="1">
      <protection locked="0"/>
    </xf>
    <xf numFmtId="0" fontId="37" fillId="10" borderId="37" xfId="0" applyFont="1" applyFill="1" applyBorder="1" applyAlignment="1" applyProtection="1">
      <alignment horizontal="left" wrapText="1"/>
      <protection locked="0"/>
    </xf>
    <xf numFmtId="168" fontId="37" fillId="10" borderId="39" xfId="2" applyNumberFormat="1" applyFont="1" applyFill="1" applyBorder="1" applyAlignment="1" applyProtection="1">
      <alignment horizontal="right" wrapText="1"/>
    </xf>
    <xf numFmtId="0" fontId="19" fillId="10" borderId="15" xfId="0" applyFont="1" applyFill="1" applyBorder="1" applyAlignment="1" applyProtection="1">
      <alignment horizontal="center"/>
      <protection locked="0"/>
    </xf>
    <xf numFmtId="0" fontId="38" fillId="10" borderId="17" xfId="0" applyFont="1" applyFill="1" applyBorder="1" applyAlignment="1" applyProtection="1">
      <alignment horizontal="left"/>
      <protection locked="0"/>
    </xf>
    <xf numFmtId="166" fontId="42" fillId="10" borderId="37" xfId="2" applyNumberFormat="1" applyFont="1" applyFill="1" applyBorder="1" applyAlignment="1" applyProtection="1">
      <alignment horizontal="right" wrapText="1"/>
    </xf>
    <xf numFmtId="167" fontId="42" fillId="10" borderId="37" xfId="45" applyNumberFormat="1" applyFont="1" applyFill="1" applyBorder="1" applyAlignment="1" applyProtection="1">
      <alignment horizontal="right" wrapText="1"/>
    </xf>
    <xf numFmtId="167" fontId="37" fillId="10" borderId="37" xfId="45" applyNumberFormat="1" applyFont="1" applyFill="1" applyBorder="1" applyAlignment="1" applyProtection="1">
      <alignment horizontal="right" wrapText="1"/>
    </xf>
    <xf numFmtId="0" fontId="19" fillId="10" borderId="40" xfId="0" applyFont="1" applyFill="1" applyBorder="1" applyAlignment="1" applyProtection="1">
      <alignment horizontal="center"/>
      <protection locked="0"/>
    </xf>
    <xf numFmtId="0" fontId="19" fillId="10" borderId="17" xfId="0" applyFont="1" applyFill="1" applyBorder="1" applyAlignment="1" applyProtection="1">
      <alignment horizontal="center" wrapText="1"/>
      <protection locked="0"/>
    </xf>
    <xf numFmtId="0" fontId="19" fillId="10" borderId="15" xfId="0" applyFont="1" applyFill="1" applyBorder="1" applyAlignment="1" applyProtection="1">
      <protection locked="0"/>
    </xf>
    <xf numFmtId="0" fontId="19" fillId="10" borderId="16" xfId="0" applyFont="1" applyFill="1" applyBorder="1" applyAlignment="1" applyProtection="1">
      <protection locked="0"/>
    </xf>
    <xf numFmtId="0" fontId="21" fillId="10" borderId="40"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7" xfId="0" applyFont="1" applyFill="1" applyBorder="1" applyAlignment="1" applyProtection="1">
      <alignment horizontal="center" wrapText="1"/>
      <protection locked="0"/>
    </xf>
    <xf numFmtId="0" fontId="26" fillId="10" borderId="41" xfId="0" applyFont="1" applyFill="1" applyBorder="1" applyAlignment="1" applyProtection="1">
      <protection locked="0"/>
    </xf>
    <xf numFmtId="0" fontId="21" fillId="10" borderId="40" xfId="0" applyFont="1" applyFill="1" applyBorder="1" applyProtection="1">
      <protection locked="0"/>
    </xf>
    <xf numFmtId="0" fontId="19" fillId="10" borderId="17" xfId="0" applyFont="1" applyFill="1" applyBorder="1" applyAlignment="1" applyProtection="1">
      <alignment horizontal="left"/>
      <protection locked="0"/>
    </xf>
    <xf numFmtId="0" fontId="19" fillId="10" borderId="15" xfId="0" applyFont="1" applyFill="1" applyBorder="1" applyAlignment="1" applyProtection="1">
      <alignment horizontal="right"/>
      <protection locked="0"/>
    </xf>
    <xf numFmtId="0" fontId="21" fillId="10" borderId="17" xfId="0" applyFont="1" applyFill="1" applyBorder="1" applyAlignment="1" applyProtection="1">
      <alignment horizontal="left"/>
      <protection locked="0"/>
    </xf>
    <xf numFmtId="0" fontId="21" fillId="10" borderId="15" xfId="0" applyFont="1" applyFill="1" applyBorder="1" applyAlignment="1" applyProtection="1">
      <protection locked="0"/>
    </xf>
    <xf numFmtId="0" fontId="21" fillId="10" borderId="15" xfId="0" applyFont="1" applyFill="1" applyBorder="1" applyAlignment="1" applyProtection="1">
      <alignment horizontal="right"/>
      <protection locked="0"/>
    </xf>
    <xf numFmtId="166" fontId="37" fillId="10" borderId="42" xfId="2" applyNumberFormat="1" applyFont="1" applyFill="1" applyBorder="1" applyAlignment="1" applyProtection="1">
      <alignment horizontal="right" wrapText="1"/>
    </xf>
    <xf numFmtId="40" fontId="37" fillId="10" borderId="42" xfId="2" applyNumberFormat="1" applyFont="1" applyFill="1" applyBorder="1" applyAlignment="1" applyProtection="1">
      <alignment horizontal="right" wrapText="1"/>
    </xf>
    <xf numFmtId="165" fontId="37" fillId="10" borderId="42" xfId="2" applyFont="1" applyFill="1" applyBorder="1" applyAlignment="1" applyProtection="1">
      <alignment horizontal="right" wrapText="1"/>
    </xf>
    <xf numFmtId="0" fontId="37" fillId="10" borderId="37" xfId="0" applyFont="1" applyFill="1" applyBorder="1" applyAlignment="1">
      <alignment horizontal="left"/>
    </xf>
    <xf numFmtId="166" fontId="37" fillId="10" borderId="42" xfId="2" applyNumberFormat="1" applyFont="1" applyFill="1" applyBorder="1" applyAlignment="1">
      <alignment wrapText="1"/>
    </xf>
    <xf numFmtId="165" fontId="53" fillId="10" borderId="37" xfId="2" applyNumberFormat="1" applyFont="1" applyFill="1" applyBorder="1" applyAlignment="1">
      <alignment horizontal="right" wrapText="1"/>
    </xf>
    <xf numFmtId="167" fontId="37" fillId="10" borderId="42" xfId="45" applyNumberFormat="1" applyFont="1" applyFill="1" applyBorder="1" applyAlignment="1" applyProtection="1">
      <alignment horizontal="right" wrapText="1"/>
    </xf>
    <xf numFmtId="0" fontId="38" fillId="10" borderId="17" xfId="0" applyFont="1" applyFill="1" applyBorder="1" applyAlignment="1" applyProtection="1">
      <alignment horizontal="left" vertical="top"/>
      <protection locked="0"/>
    </xf>
    <xf numFmtId="167" fontId="37" fillId="10" borderId="43" xfId="45" applyNumberFormat="1" applyFont="1" applyFill="1" applyBorder="1" applyAlignment="1" applyProtection="1">
      <alignment horizontal="right" wrapText="1"/>
    </xf>
    <xf numFmtId="0" fontId="99" fillId="2" borderId="0" xfId="0" applyFont="1" applyFill="1"/>
    <xf numFmtId="0" fontId="100" fillId="2" borderId="0" xfId="0" applyFont="1" applyFill="1"/>
    <xf numFmtId="0" fontId="38" fillId="10" borderId="15" xfId="0" applyFont="1" applyFill="1" applyBorder="1" applyAlignment="1">
      <alignment horizontal="left" vertical="center"/>
    </xf>
    <xf numFmtId="0" fontId="37" fillId="10" borderId="44" xfId="0" applyFont="1" applyFill="1" applyBorder="1" applyAlignment="1">
      <alignment horizontal="left" vertical="center"/>
    </xf>
    <xf numFmtId="0" fontId="37" fillId="10" borderId="45" xfId="0" applyFont="1" applyFill="1" applyBorder="1" applyAlignment="1">
      <alignment vertical="center" wrapText="1"/>
    </xf>
    <xf numFmtId="0" fontId="46" fillId="10" borderId="46" xfId="0" applyFont="1" applyFill="1" applyBorder="1" applyAlignment="1">
      <alignment horizontal="right" vertical="center" wrapText="1"/>
    </xf>
    <xf numFmtId="0" fontId="52" fillId="10" borderId="46" xfId="0" applyFont="1" applyFill="1" applyBorder="1" applyAlignment="1">
      <alignment horizontal="center" vertical="center" wrapText="1"/>
    </xf>
    <xf numFmtId="0" fontId="19" fillId="10" borderId="47" xfId="0" applyFont="1" applyFill="1" applyBorder="1" applyAlignment="1">
      <alignment horizontal="center" vertical="top" wrapText="1"/>
    </xf>
    <xf numFmtId="0" fontId="37" fillId="10" borderId="48" xfId="0" applyFont="1" applyFill="1" applyBorder="1" applyAlignment="1" applyProtection="1">
      <alignment horizontal="left" vertical="top"/>
      <protection locked="0"/>
    </xf>
    <xf numFmtId="0" fontId="37" fillId="10" borderId="49" xfId="0" applyFont="1" applyFill="1" applyBorder="1" applyAlignment="1" applyProtection="1">
      <alignment horizontal="left" vertical="top" wrapText="1"/>
      <protection locked="0"/>
    </xf>
    <xf numFmtId="0" fontId="46" fillId="10" borderId="50" xfId="0" applyFont="1" applyFill="1" applyBorder="1" applyAlignment="1" applyProtection="1">
      <alignment horizontal="center" wrapText="1"/>
      <protection locked="0"/>
    </xf>
    <xf numFmtId="0" fontId="52" fillId="10" borderId="50" xfId="0" applyFont="1" applyFill="1" applyBorder="1" applyAlignment="1" applyProtection="1">
      <alignment horizontal="center" vertical="center" wrapText="1"/>
      <protection locked="0"/>
    </xf>
    <xf numFmtId="0" fontId="46" fillId="10" borderId="50"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7" xfId="0" applyFont="1" applyFill="1" applyBorder="1" applyAlignment="1" applyProtection="1">
      <alignment horizontal="right"/>
      <protection locked="0"/>
    </xf>
    <xf numFmtId="0" fontId="21" fillId="10" borderId="17" xfId="0" applyFont="1" applyFill="1" applyBorder="1" applyAlignment="1" applyProtection="1">
      <alignment horizontal="right"/>
      <protection locked="0"/>
    </xf>
    <xf numFmtId="166" fontId="98" fillId="5" borderId="6" xfId="2" applyNumberFormat="1" applyFont="1" applyFill="1" applyBorder="1" applyAlignment="1" applyProtection="1">
      <alignment horizontal="right" wrapText="1"/>
    </xf>
    <xf numFmtId="167" fontId="98" fillId="5" borderId="6" xfId="45" applyNumberFormat="1" applyFont="1" applyFill="1" applyBorder="1" applyAlignment="1" applyProtection="1">
      <alignment horizontal="right" wrapText="1"/>
    </xf>
    <xf numFmtId="167" fontId="98"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1" xfId="0" applyFont="1" applyFill="1" applyBorder="1" applyAlignment="1" applyProtection="1">
      <alignment vertical="center" wrapText="1"/>
      <protection locked="0"/>
    </xf>
    <xf numFmtId="0" fontId="98" fillId="6" borderId="22" xfId="0" applyFont="1" applyFill="1" applyBorder="1" applyAlignment="1" applyProtection="1">
      <alignment wrapText="1"/>
      <protection locked="0"/>
    </xf>
    <xf numFmtId="166" fontId="101" fillId="2" borderId="9" xfId="2" applyNumberFormat="1" applyFont="1" applyFill="1" applyBorder="1" applyAlignment="1" applyProtection="1">
      <alignment horizontal="right" wrapText="1"/>
    </xf>
    <xf numFmtId="167" fontId="101" fillId="2" borderId="9" xfId="45" applyNumberFormat="1" applyFont="1" applyFill="1" applyBorder="1" applyAlignment="1" applyProtection="1">
      <alignment horizontal="right" wrapText="1"/>
    </xf>
    <xf numFmtId="0" fontId="82"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166" fontId="37" fillId="10" borderId="42" xfId="2" applyNumberFormat="1" applyFont="1" applyFill="1" applyBorder="1" applyAlignment="1">
      <alignment horizontal="right" wrapText="1"/>
    </xf>
    <xf numFmtId="0" fontId="87" fillId="2" borderId="51" xfId="33" applyFont="1" applyFill="1" applyBorder="1" applyAlignment="1" applyProtection="1">
      <alignment vertical="center" wrapText="1"/>
      <protection locked="0"/>
    </xf>
    <xf numFmtId="0" fontId="85" fillId="2" borderId="51" xfId="0" applyFont="1" applyFill="1" applyBorder="1" applyAlignment="1" applyProtection="1">
      <alignment vertical="center" wrapText="1"/>
      <protection locked="0"/>
    </xf>
    <xf numFmtId="166" fontId="83" fillId="0" borderId="51" xfId="2" applyNumberFormat="1" applyFont="1" applyBorder="1" applyAlignment="1">
      <alignment vertical="center"/>
    </xf>
    <xf numFmtId="165" fontId="91" fillId="0" borderId="51" xfId="2" applyFont="1" applyBorder="1" applyAlignment="1">
      <alignment horizontal="center" vertical="center"/>
    </xf>
    <xf numFmtId="166" fontId="83" fillId="0" borderId="51" xfId="2" applyNumberFormat="1" applyFont="1" applyBorder="1"/>
    <xf numFmtId="165" fontId="91" fillId="0" borderId="51" xfId="2" applyFont="1" applyBorder="1" applyAlignment="1">
      <alignment horizontal="right" vertical="center"/>
    </xf>
    <xf numFmtId="0" fontId="92" fillId="12" borderId="52" xfId="0" applyFont="1" applyFill="1" applyBorder="1" applyAlignment="1" applyProtection="1">
      <alignment horizontal="center"/>
      <protection locked="0"/>
    </xf>
    <xf numFmtId="0" fontId="92" fillId="12" borderId="53" xfId="0" applyFont="1" applyFill="1" applyBorder="1" applyAlignment="1" applyProtection="1">
      <alignment horizontal="center"/>
      <protection locked="0"/>
    </xf>
    <xf numFmtId="0" fontId="92" fillId="12" borderId="54" xfId="0" applyFont="1" applyFill="1" applyBorder="1" applyAlignment="1" applyProtection="1">
      <alignment horizontal="center"/>
      <protection locked="0"/>
    </xf>
    <xf numFmtId="0" fontId="4" fillId="2" borderId="6" xfId="33" applyFont="1" applyFill="1" applyBorder="1" applyAlignment="1" applyProtection="1">
      <alignment horizontal="left" vertical="center" wrapText="1"/>
      <protection locked="0"/>
    </xf>
    <xf numFmtId="0" fontId="86" fillId="2" borderId="55" xfId="33" applyFont="1" applyFill="1" applyBorder="1" applyProtection="1">
      <protection locked="0"/>
    </xf>
    <xf numFmtId="166" fontId="83" fillId="0" borderId="56" xfId="2" applyNumberFormat="1" applyFont="1" applyBorder="1" applyAlignment="1">
      <alignment vertical="center"/>
    </xf>
    <xf numFmtId="166" fontId="83" fillId="0" borderId="56" xfId="2" applyNumberFormat="1" applyFont="1" applyBorder="1"/>
    <xf numFmtId="166" fontId="91" fillId="0" borderId="56" xfId="2" applyNumberFormat="1" applyFont="1" applyBorder="1" applyAlignment="1">
      <alignment horizontal="right" vertical="center"/>
    </xf>
    <xf numFmtId="0" fontId="4" fillId="6" borderId="22" xfId="0" applyFont="1" applyFill="1" applyBorder="1" applyAlignment="1" applyProtection="1">
      <alignment wrapText="1"/>
      <protection locked="0"/>
    </xf>
    <xf numFmtId="0" fontId="92" fillId="12" borderId="57" xfId="0" applyFont="1" applyFill="1" applyBorder="1" applyAlignment="1" applyProtection="1">
      <alignment horizontal="center"/>
      <protection locked="0"/>
    </xf>
    <xf numFmtId="0" fontId="84" fillId="2" borderId="23" xfId="33" applyFont="1" applyFill="1" applyBorder="1" applyProtection="1">
      <protection locked="0"/>
    </xf>
    <xf numFmtId="166" fontId="83" fillId="0" borderId="58" xfId="2" applyNumberFormat="1" applyFont="1" applyBorder="1" applyAlignment="1">
      <alignment vertical="center"/>
    </xf>
    <xf numFmtId="166" fontId="83" fillId="0" borderId="58" xfId="2" applyNumberFormat="1" applyFont="1" applyBorder="1"/>
    <xf numFmtId="165" fontId="91" fillId="0" borderId="58" xfId="2" applyFont="1" applyBorder="1" applyAlignment="1">
      <alignment horizontal="right" vertical="center"/>
    </xf>
    <xf numFmtId="0" fontId="92" fillId="12" borderId="66" xfId="0" applyFont="1" applyFill="1" applyBorder="1" applyAlignment="1" applyProtection="1">
      <protection locked="0"/>
    </xf>
    <xf numFmtId="166" fontId="40" fillId="6" borderId="0" xfId="2" applyNumberFormat="1" applyFont="1" applyFill="1" applyBorder="1"/>
    <xf numFmtId="0" fontId="105" fillId="6" borderId="0" xfId="42" applyFont="1" applyFill="1" applyBorder="1" applyAlignment="1">
      <alignment horizontal="left"/>
    </xf>
    <xf numFmtId="166" fontId="40" fillId="6" borderId="0" xfId="2" applyNumberFormat="1" applyFont="1" applyFill="1"/>
    <xf numFmtId="0" fontId="42" fillId="6" borderId="0" xfId="42" applyFont="1" applyFill="1"/>
    <xf numFmtId="0" fontId="40" fillId="6" borderId="0" xfId="33" applyFont="1" applyFill="1"/>
    <xf numFmtId="0" fontId="101" fillId="6" borderId="0" xfId="33" applyFont="1" applyFill="1"/>
    <xf numFmtId="0" fontId="101" fillId="6" borderId="0" xfId="42" applyFont="1" applyFill="1" applyAlignment="1">
      <alignment horizontal="left" vertical="center" wrapText="1"/>
    </xf>
    <xf numFmtId="0" fontId="101" fillId="6" borderId="0" xfId="42" applyFont="1" applyFill="1"/>
    <xf numFmtId="0" fontId="101" fillId="6" borderId="0" xfId="42" applyFont="1" applyFill="1" applyAlignment="1">
      <alignment vertical="top"/>
    </xf>
    <xf numFmtId="0" fontId="101" fillId="6" borderId="0" xfId="33" applyFont="1" applyFill="1" applyAlignment="1">
      <alignment horizontal="left" vertical="top" wrapText="1"/>
    </xf>
    <xf numFmtId="0" fontId="101" fillId="6" borderId="0" xfId="33" applyFont="1" applyFill="1" applyAlignment="1">
      <alignment horizontal="left" vertical="center" wrapText="1"/>
    </xf>
    <xf numFmtId="165" fontId="40" fillId="6" borderId="0" xfId="2" applyFont="1" applyFill="1"/>
    <xf numFmtId="0" fontId="40" fillId="6" borderId="0" xfId="33" applyFont="1" applyFill="1" applyAlignment="1">
      <alignment horizontal="left" vertical="top" wrapText="1"/>
    </xf>
    <xf numFmtId="0" fontId="40" fillId="6" borderId="0" xfId="33" applyFont="1" applyFill="1" applyAlignment="1">
      <alignment horizontal="left" vertical="center" wrapText="1"/>
    </xf>
    <xf numFmtId="0" fontId="40" fillId="6" borderId="0" xfId="33" applyNumberFormat="1" applyFont="1" applyFill="1" applyAlignment="1">
      <alignment horizontal="left" vertical="top" wrapText="1"/>
    </xf>
    <xf numFmtId="0" fontId="102" fillId="13" borderId="20"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50" fillId="2" borderId="0" xfId="0" applyFont="1" applyFill="1" applyAlignment="1">
      <alignment horizontal="left"/>
    </xf>
    <xf numFmtId="0" fontId="49" fillId="2" borderId="0" xfId="0" applyFont="1" applyFill="1" applyAlignment="1">
      <alignment horizontal="left"/>
    </xf>
    <xf numFmtId="0" fontId="49" fillId="2" borderId="0" xfId="0" applyFont="1" applyFill="1" applyBorder="1" applyAlignment="1">
      <alignment horizontal="left"/>
    </xf>
    <xf numFmtId="0" fontId="66" fillId="2" borderId="0" xfId="0" applyFont="1" applyFill="1" applyAlignment="1">
      <alignment horizontal="left"/>
    </xf>
    <xf numFmtId="0" fontId="65" fillId="2" borderId="0" xfId="0" applyFont="1" applyFill="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32" fillId="2" borderId="0" xfId="0" applyFont="1" applyFill="1" applyAlignment="1" applyProtection="1">
      <alignment horizontal="center"/>
      <protection locked="0"/>
    </xf>
    <xf numFmtId="0" fontId="103" fillId="13" borderId="20" xfId="0" applyFont="1" applyFill="1" applyBorder="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45" fillId="6" borderId="0" xfId="0" applyFont="1" applyFill="1" applyBorder="1" applyAlignment="1" applyProtection="1">
      <alignment horizontal="center"/>
      <protection locked="0"/>
    </xf>
    <xf numFmtId="0" fontId="21" fillId="10" borderId="15" xfId="0" applyFont="1" applyFill="1" applyBorder="1" applyAlignment="1" applyProtection="1">
      <alignment horizontal="center"/>
      <protection locked="0"/>
    </xf>
    <xf numFmtId="0" fontId="21" fillId="10" borderId="16" xfId="0" applyFont="1" applyFill="1" applyBorder="1" applyAlignment="1" applyProtection="1">
      <alignment horizontal="center"/>
      <protection locked="0"/>
    </xf>
    <xf numFmtId="0" fontId="10" fillId="6" borderId="0" xfId="41" applyFont="1" applyFill="1" applyBorder="1" applyAlignment="1" applyProtection="1">
      <alignment horizontal="center" vertical="center" wrapText="1"/>
      <protection locked="0"/>
    </xf>
    <xf numFmtId="0" fontId="10" fillId="0" borderId="0" xfId="41" applyFont="1" applyFill="1" applyBorder="1" applyAlignment="1" applyProtection="1">
      <alignment horizontal="center" vertical="center" wrapText="1"/>
      <protection locked="0"/>
    </xf>
    <xf numFmtId="0" fontId="19" fillId="10" borderId="15" xfId="0" applyFont="1" applyFill="1" applyBorder="1" applyAlignment="1" applyProtection="1">
      <alignment horizontal="center"/>
      <protection locked="0"/>
    </xf>
    <xf numFmtId="0" fontId="19" fillId="10" borderId="16" xfId="0" applyFont="1" applyFill="1" applyBorder="1" applyAlignment="1" applyProtection="1">
      <alignment horizontal="center"/>
      <protection locked="0"/>
    </xf>
    <xf numFmtId="0" fontId="19" fillId="10" borderId="15" xfId="0" applyFont="1" applyFill="1" applyBorder="1" applyAlignment="1" applyProtection="1">
      <protection locked="0"/>
    </xf>
    <xf numFmtId="0" fontId="19" fillId="10" borderId="16" xfId="0" applyFont="1" applyFill="1" applyBorder="1" applyAlignment="1" applyProtection="1">
      <protection locked="0"/>
    </xf>
    <xf numFmtId="0" fontId="19" fillId="10" borderId="24"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103" fillId="13" borderId="25" xfId="0" applyFont="1" applyFill="1" applyBorder="1" applyAlignment="1" applyProtection="1">
      <alignment horizontal="center"/>
      <protection locked="0"/>
    </xf>
    <xf numFmtId="0" fontId="19" fillId="2" borderId="21" xfId="0" applyFont="1" applyFill="1" applyBorder="1" applyAlignment="1" applyProtection="1">
      <alignment horizontal="center"/>
      <protection locked="0"/>
    </xf>
    <xf numFmtId="0" fontId="103" fillId="13" borderId="20"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9" xfId="0" applyFont="1" applyFill="1" applyBorder="1" applyAlignment="1">
      <alignment horizontal="center"/>
    </xf>
    <xf numFmtId="0" fontId="32" fillId="10" borderId="60" xfId="0" applyFont="1" applyFill="1" applyBorder="1" applyAlignment="1">
      <alignment horizontal="center"/>
    </xf>
    <xf numFmtId="0" fontId="32" fillId="10" borderId="61"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62" xfId="0" applyFont="1" applyFill="1" applyBorder="1" applyAlignment="1" applyProtection="1">
      <alignment horizontal="center" vertical="center" wrapText="1"/>
      <protection locked="0"/>
    </xf>
    <xf numFmtId="0" fontId="32" fillId="10" borderId="60"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62"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2"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77" fillId="2" borderId="63" xfId="41" applyFont="1" applyFill="1" applyBorder="1" applyAlignment="1" applyProtection="1">
      <alignment horizontal="right"/>
      <protection locked="0"/>
    </xf>
    <xf numFmtId="0" fontId="92" fillId="12" borderId="23" xfId="0" applyFont="1" applyFill="1" applyBorder="1" applyAlignment="1" applyProtection="1">
      <alignment horizontal="center" vertical="center" wrapText="1"/>
      <protection locked="0"/>
    </xf>
    <xf numFmtId="0" fontId="92" fillId="12" borderId="29" xfId="0" applyFont="1" applyFill="1" applyBorder="1" applyAlignment="1" applyProtection="1">
      <alignment horizontal="center" vertical="center" wrapText="1"/>
      <protection locked="0"/>
    </xf>
    <xf numFmtId="0" fontId="92" fillId="12" borderId="64" xfId="0" applyFont="1" applyFill="1" applyBorder="1" applyAlignment="1" applyProtection="1">
      <alignment horizontal="center"/>
      <protection locked="0"/>
    </xf>
    <xf numFmtId="0" fontId="92" fillId="12" borderId="65" xfId="0" applyFont="1" applyFill="1" applyBorder="1" applyAlignment="1" applyProtection="1">
      <alignment horizontal="center"/>
      <protection locked="0"/>
    </xf>
    <xf numFmtId="0" fontId="104" fillId="6" borderId="0" xfId="0" applyFont="1" applyFill="1" applyAlignment="1">
      <alignment horizontal="left" vertical="top" wrapText="1"/>
    </xf>
    <xf numFmtId="0" fontId="55" fillId="2" borderId="0" xfId="0" applyFont="1" applyFill="1" applyAlignment="1">
      <alignment horizontal="left" vertical="top" wrapText="1"/>
    </xf>
    <xf numFmtId="0" fontId="55" fillId="6" borderId="0" xfId="0" applyFont="1" applyFill="1" applyAlignment="1">
      <alignment horizontal="justify" vertical="top" wrapText="1"/>
    </xf>
    <xf numFmtId="0" fontId="104" fillId="6" borderId="0" xfId="0" applyFont="1" applyFill="1" applyAlignment="1">
      <alignment horizontal="left" wrapText="1"/>
    </xf>
    <xf numFmtId="0" fontId="51" fillId="6" borderId="0" xfId="0" applyFont="1" applyFill="1" applyAlignment="1">
      <alignment horizontal="left" wrapText="1"/>
    </xf>
  </cellXfs>
  <cellStyles count="49">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242568.47999999998</c:v>
                </c:pt>
                <c:pt idx="1">
                  <c:v>271893.51</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6648610.4090762017</c:v>
                </c:pt>
                <c:pt idx="1">
                  <c:v>6512449.2693659971</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2017                        2018</a:t>
                </a:r>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26232.010000000002</c:v>
                </c:pt>
                <c:pt idx="1">
                  <c:v>33242.060000000005</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2846533.11</c:v>
                </c:pt>
                <c:pt idx="1">
                  <c:v>2962261.0899999994</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2017                               2018</a:t>
                </a:r>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Shkurt / Feb</c:v>
                </c:pt>
                <c:pt idx="1">
                  <c:v>Mars / March</c:v>
                </c:pt>
                <c:pt idx="2">
                  <c:v>Prill / April</c:v>
                </c:pt>
                <c:pt idx="3">
                  <c:v>Maj / May</c:v>
                </c:pt>
                <c:pt idx="4">
                  <c:v>Qer  / June</c:v>
                </c:pt>
                <c:pt idx="5">
                  <c:v>Korrik / Jul</c:v>
                </c:pt>
                <c:pt idx="6">
                  <c:v>Gusht / Aug</c:v>
                </c:pt>
                <c:pt idx="7">
                  <c:v>Shtator / Sep</c:v>
                </c:pt>
                <c:pt idx="8">
                  <c:v>Tetor / Oct</c:v>
                </c:pt>
                <c:pt idx="9">
                  <c:v>Nëntor / Nov</c:v>
                </c:pt>
                <c:pt idx="10">
                  <c:v>Dhjetor / Dec</c:v>
                </c:pt>
                <c:pt idx="11">
                  <c:v>Janar / Jan</c:v>
                </c:pt>
              </c:strCache>
            </c:strRef>
          </c:cat>
          <c:val>
            <c:numRef>
              <c:f>'F24'!$B$8:$M$8</c:f>
              <c:numCache>
                <c:formatCode>_-* #,##0_-;\-* #,##0_-;_-* "-"??_-;_-@_-</c:formatCode>
                <c:ptCount val="12"/>
                <c:pt idx="0">
                  <c:v>21272</c:v>
                </c:pt>
                <c:pt idx="1">
                  <c:v>28575</c:v>
                </c:pt>
                <c:pt idx="2">
                  <c:v>28829</c:v>
                </c:pt>
                <c:pt idx="3">
                  <c:v>29898</c:v>
                </c:pt>
                <c:pt idx="4">
                  <c:v>28142</c:v>
                </c:pt>
                <c:pt idx="5">
                  <c:v>34964</c:v>
                </c:pt>
                <c:pt idx="6">
                  <c:v>35211</c:v>
                </c:pt>
                <c:pt idx="7">
                  <c:v>26639</c:v>
                </c:pt>
                <c:pt idx="8">
                  <c:v>29892</c:v>
                </c:pt>
                <c:pt idx="9">
                  <c:v>27641</c:v>
                </c:pt>
                <c:pt idx="10">
                  <c:v>27685</c:v>
                </c:pt>
                <c:pt idx="11">
                  <c:v>23712</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cat>
            <c:strLit>
              <c:ptCount val="12"/>
              <c:pt idx="0">
                <c:v>Tetor / Oct</c:v>
              </c:pt>
              <c:pt idx="1">
                <c:v>Nëntor / Nov</c:v>
              </c:pt>
              <c:pt idx="2">
                <c:v>Dhjetor / Dec</c:v>
              </c:pt>
              <c:pt idx="3">
                <c:v>Janar / Jan</c:v>
              </c:pt>
              <c:pt idx="4">
                <c:v>Shkurt / Feb</c:v>
              </c:pt>
              <c:pt idx="5">
                <c:v>Mars / March</c:v>
              </c:pt>
              <c:pt idx="6">
                <c:v>Prill / April</c:v>
              </c:pt>
              <c:pt idx="7">
                <c:v>Maj / May</c:v>
              </c:pt>
              <c:pt idx="8">
                <c:v>Qer  / June</c:v>
              </c:pt>
              <c:pt idx="9">
                <c:v>Korrik / Jul</c:v>
              </c:pt>
              <c:pt idx="10">
                <c:v>Gusht / Aug</c:v>
              </c:pt>
              <c:pt idx="11">
                <c:v>Shtator / Sep</c:v>
              </c:pt>
            </c:strLit>
          </c:cat>
          <c:val>
            <c:numRef>
              <c:f>'F24'!$B$9:$M$9</c:f>
              <c:numCache>
                <c:formatCode>_-* #,##0.00_-;\-* #,##0.00_-;_-* "-"??_-;_-@_-</c:formatCode>
                <c:ptCount val="12"/>
                <c:pt idx="0">
                  <c:v>0</c:v>
                </c:pt>
                <c:pt idx="1">
                  <c:v>34.331515607371202</c:v>
                </c:pt>
                <c:pt idx="2">
                  <c:v>0.88888888888889461</c:v>
                </c:pt>
                <c:pt idx="3">
                  <c:v>3.7080717333240809</c:v>
                </c:pt>
                <c:pt idx="4">
                  <c:v>-5.8733025620442803</c:v>
                </c:pt>
                <c:pt idx="5">
                  <c:v>24.241347452206675</c:v>
                </c:pt>
                <c:pt idx="6">
                  <c:v>0.70644091065095171</c:v>
                </c:pt>
                <c:pt idx="7">
                  <c:v>-24.344665019454148</c:v>
                </c:pt>
                <c:pt idx="8">
                  <c:v>12.211419347573106</c:v>
                </c:pt>
                <c:pt idx="9">
                  <c:v>-7.5304429278736817</c:v>
                </c:pt>
                <c:pt idx="10">
                  <c:v>0.15918382113526697</c:v>
                </c:pt>
                <c:pt idx="11">
                  <c:v>-14.350731443019683</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_-* #,##0.00_-;\-* #,##0.00_-;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152122408056652"/>
          <c:h val="0.53666595300965025"/>
        </c:manualLayout>
      </c:layout>
      <c:barChart>
        <c:barDir val="col"/>
        <c:grouping val="clustered"/>
        <c:varyColors val="0"/>
        <c:ser>
          <c:idx val="0"/>
          <c:order val="0"/>
          <c:tx>
            <c:strRef>
              <c:f>'F24'!$A$10</c:f>
              <c:strCache>
                <c:ptCount val="1"/>
                <c:pt idx="0">
                  <c:v>Primet e shkruara bruto         Gross written premiums</c:v>
                </c:pt>
              </c:strCache>
            </c:strRef>
          </c:tx>
          <c:spPr>
            <a:solidFill>
              <a:schemeClr val="tx2">
                <a:lumMod val="60000"/>
                <a:lumOff val="40000"/>
              </a:schemeClr>
            </a:solidFill>
            <a:ln w="12700">
              <a:solidFill>
                <a:srgbClr val="FFFFFF"/>
              </a:solidFill>
              <a:prstDash val="solid"/>
            </a:ln>
          </c:spPr>
          <c:invertIfNegative val="0"/>
          <c:cat>
            <c:strRef>
              <c:f>'F24'!$B$6:$M$7</c:f>
              <c:strCache>
                <c:ptCount val="12"/>
                <c:pt idx="0">
                  <c:v>Shkurt / Feb</c:v>
                </c:pt>
                <c:pt idx="1">
                  <c:v>Mars / March</c:v>
                </c:pt>
                <c:pt idx="2">
                  <c:v>Prill / April</c:v>
                </c:pt>
                <c:pt idx="3">
                  <c:v>Maj / May</c:v>
                </c:pt>
                <c:pt idx="4">
                  <c:v>Qer  / June</c:v>
                </c:pt>
                <c:pt idx="5">
                  <c:v>Korrik / Jul</c:v>
                </c:pt>
                <c:pt idx="6">
                  <c:v>Gusht / Aug</c:v>
                </c:pt>
                <c:pt idx="7">
                  <c:v>Shtator / Sep</c:v>
                </c:pt>
                <c:pt idx="8">
                  <c:v>Tetor / Oct</c:v>
                </c:pt>
                <c:pt idx="9">
                  <c:v>Nëntor / Nov</c:v>
                </c:pt>
                <c:pt idx="10">
                  <c:v>Dhjetor / Dec</c:v>
                </c:pt>
                <c:pt idx="11">
                  <c:v>Janar / Jan</c:v>
                </c:pt>
              </c:strCache>
            </c:strRef>
          </c:cat>
          <c:val>
            <c:numRef>
              <c:f>'F24'!$B$10:$M$10</c:f>
              <c:numCache>
                <c:formatCode>_-* #,##0_-;\-* #,##0_-;_-* "-"??_-;_-@_-</c:formatCode>
                <c:ptCount val="12"/>
                <c:pt idx="0">
                  <c:v>2882496.68</c:v>
                </c:pt>
                <c:pt idx="1">
                  <c:v>4010931.04</c:v>
                </c:pt>
                <c:pt idx="2">
                  <c:v>4060751.41</c:v>
                </c:pt>
                <c:pt idx="3">
                  <c:v>4094437.25</c:v>
                </c:pt>
                <c:pt idx="4">
                  <c:v>3693868.85</c:v>
                </c:pt>
                <c:pt idx="5">
                  <c:v>4505439.63</c:v>
                </c:pt>
                <c:pt idx="6">
                  <c:v>4444228.9800000004</c:v>
                </c:pt>
                <c:pt idx="7">
                  <c:v>3477949.46</c:v>
                </c:pt>
                <c:pt idx="8">
                  <c:v>3848832.01</c:v>
                </c:pt>
                <c:pt idx="9">
                  <c:v>3526928.28</c:v>
                </c:pt>
                <c:pt idx="10">
                  <c:v>3455715.42</c:v>
                </c:pt>
                <c:pt idx="11">
                  <c:v>2943179.51</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cat>
            <c:strLit>
              <c:ptCount val="12"/>
              <c:pt idx="0">
                <c:v>Tetor / Oct</c:v>
              </c:pt>
              <c:pt idx="1">
                <c:v>Nëntor / Nov</c:v>
              </c:pt>
              <c:pt idx="2">
                <c:v>Dhjetor / Dec</c:v>
              </c:pt>
              <c:pt idx="3">
                <c:v>Janar / Jan</c:v>
              </c:pt>
              <c:pt idx="4">
                <c:v>Shkurt / Feb</c:v>
              </c:pt>
              <c:pt idx="5">
                <c:v>Mars / March</c:v>
              </c:pt>
              <c:pt idx="6">
                <c:v>Prill / April</c:v>
              </c:pt>
              <c:pt idx="7">
                <c:v>Maj / May</c:v>
              </c:pt>
              <c:pt idx="8">
                <c:v>Qer  / June</c:v>
              </c:pt>
              <c:pt idx="9">
                <c:v>Korrik / Jul</c:v>
              </c:pt>
              <c:pt idx="10">
                <c:v>Gusht / Aug</c:v>
              </c:pt>
              <c:pt idx="11">
                <c:v>Shtator / Sep</c:v>
              </c:pt>
            </c:strLit>
          </c:cat>
          <c:val>
            <c:numRef>
              <c:f>'F24'!$B$11:$M$11</c:f>
              <c:numCache>
                <c:formatCode>_-* #,##0.00_-;\-* #,##0.00_-;_-* "-"??_-;_-@_-</c:formatCode>
                <c:ptCount val="12"/>
                <c:pt idx="0">
                  <c:v>0</c:v>
                </c:pt>
                <c:pt idx="1">
                  <c:v>39.147811264781751</c:v>
                </c:pt>
                <c:pt idx="2">
                  <c:v>1.2421148482273603</c:v>
                </c:pt>
                <c:pt idx="3">
                  <c:v>0.82954696308286113</c:v>
                </c:pt>
                <c:pt idx="4">
                  <c:v>-9.7832345580580071</c:v>
                </c:pt>
                <c:pt idx="5">
                  <c:v>21.970752426686712</c:v>
                </c:pt>
                <c:pt idx="6">
                  <c:v>-1.3585943887122864</c:v>
                </c:pt>
                <c:pt idx="7">
                  <c:v>-21.742343257929985</c:v>
                </c:pt>
                <c:pt idx="8" formatCode="_-* #,##0_-;\-* #,##0_-;_-* &quot;-&quot;??_-;_-@_-">
                  <c:v>0</c:v>
                </c:pt>
                <c:pt idx="9">
                  <c:v>-8.3636731653559444</c:v>
                </c:pt>
                <c:pt idx="10">
                  <c:v>-2.0191184607813994</c:v>
                </c:pt>
                <c:pt idx="11">
                  <c:v>-14.831542754756121</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77"/>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16</xdr:row>
      <xdr:rowOff>123825</xdr:rowOff>
    </xdr:from>
    <xdr:to>
      <xdr:col>5</xdr:col>
      <xdr:colOff>38100</xdr:colOff>
      <xdr:row>39</xdr:row>
      <xdr:rowOff>114300</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228600</xdr:colOff>
      <xdr:row>16</xdr:row>
      <xdr:rowOff>19050</xdr:rowOff>
    </xdr:from>
    <xdr:to>
      <xdr:col>13</xdr:col>
      <xdr:colOff>0</xdr:colOff>
      <xdr:row>39</xdr:row>
      <xdr:rowOff>76200</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http://www.bqk-kos.org/" TargetMode="External"/><Relationship Id="rId1" Type="http://schemas.openxmlformats.org/officeDocument/2006/relationships/printerSettings" Target="../printerSettings/printerSettings2.bin"/><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75"/>
  <sheetData>
    <row r="1" spans="1:2">
      <c r="A1">
        <v>0</v>
      </c>
      <c r="B1" t="s">
        <v>7</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topLeftCell="A16" zoomScaleNormal="100" workbookViewId="0">
      <selection activeCell="E41" sqref="E41"/>
    </sheetView>
  </sheetViews>
  <sheetFormatPr defaultRowHeight="12.75"/>
  <cols>
    <col min="1" max="1" width="2.85546875" style="213" customWidth="1"/>
    <col min="2" max="2" width="13.140625" style="213" customWidth="1"/>
    <col min="3" max="3" width="8.28515625" style="213" customWidth="1"/>
    <col min="4" max="4" width="25.140625" style="213" customWidth="1"/>
    <col min="5" max="5" width="11.85546875" style="213" customWidth="1"/>
    <col min="6" max="6" width="6.7109375" style="213" customWidth="1"/>
    <col min="7" max="7" width="9.140625" style="213"/>
    <col min="8" max="8" width="8.7109375" style="213" customWidth="1"/>
    <col min="9" max="9" width="5.85546875" style="221" hidden="1" customWidth="1"/>
    <col min="10" max="10" width="5.85546875" style="213" customWidth="1"/>
    <col min="11" max="11" width="9.140625" style="213"/>
    <col min="12" max="18" width="9.140625" style="33"/>
    <col min="19" max="19" width="9.5703125" style="33" bestFit="1" customWidth="1"/>
    <col min="20" max="16384" width="9.140625" style="33"/>
  </cols>
  <sheetData>
    <row r="1" spans="1:11" s="198" customFormat="1" ht="13.5" thickBot="1"/>
    <row r="2" spans="1:11" ht="20.25" customHeight="1" thickBot="1">
      <c r="A2" s="212"/>
      <c r="B2" s="212"/>
      <c r="C2" s="212"/>
      <c r="D2" s="473" t="s">
        <v>347</v>
      </c>
      <c r="E2" s="473"/>
      <c r="F2" s="473"/>
      <c r="G2" s="473"/>
      <c r="H2" s="473"/>
      <c r="I2" s="473"/>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406" t="s">
        <v>106</v>
      </c>
      <c r="C5" s="406"/>
      <c r="D5" s="406"/>
      <c r="E5" s="406"/>
      <c r="F5" s="214"/>
      <c r="G5" s="215"/>
      <c r="H5" s="33"/>
      <c r="I5" s="33"/>
      <c r="J5" s="33"/>
      <c r="K5" s="33"/>
    </row>
    <row r="6" spans="1:11" ht="27.75" customHeight="1">
      <c r="A6" s="33"/>
      <c r="B6" s="214"/>
      <c r="C6" s="214"/>
      <c r="D6" s="214"/>
      <c r="E6" s="214"/>
      <c r="F6" s="214"/>
      <c r="G6" s="215"/>
      <c r="H6" s="33"/>
      <c r="I6" s="33"/>
      <c r="J6" s="33"/>
      <c r="K6" s="33"/>
    </row>
    <row r="7" spans="1:11" ht="24" customHeight="1">
      <c r="A7" s="216"/>
      <c r="B7" s="216" t="s">
        <v>232</v>
      </c>
      <c r="C7" s="217"/>
      <c r="D7" s="217"/>
      <c r="E7" s="33"/>
      <c r="F7" s="216"/>
      <c r="G7" s="217"/>
      <c r="H7" s="217"/>
      <c r="I7" s="217"/>
      <c r="J7" s="33"/>
      <c r="K7" s="198"/>
    </row>
    <row r="8" spans="1:11" ht="6" customHeight="1">
      <c r="A8" s="216"/>
      <c r="B8" s="216"/>
      <c r="C8" s="217"/>
      <c r="D8" s="217"/>
      <c r="E8" s="33"/>
      <c r="F8" s="216"/>
      <c r="G8" s="217"/>
      <c r="H8" s="217"/>
      <c r="I8" s="217"/>
      <c r="J8" s="33"/>
      <c r="K8" s="198"/>
    </row>
    <row r="9" spans="1:11" ht="25.5" customHeight="1">
      <c r="A9" s="33"/>
      <c r="B9" s="217" t="s">
        <v>389</v>
      </c>
      <c r="C9" s="217"/>
      <c r="D9" s="217"/>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18"/>
      <c r="B12" s="406" t="s">
        <v>107</v>
      </c>
      <c r="C12" s="406"/>
      <c r="D12" s="407"/>
      <c r="E12" s="33"/>
      <c r="F12" s="33"/>
      <c r="G12" s="33"/>
      <c r="H12" s="33"/>
      <c r="I12" s="33"/>
      <c r="J12" s="33"/>
      <c r="K12" s="33"/>
    </row>
    <row r="13" spans="1:11" ht="27.75" customHeight="1">
      <c r="A13" s="218"/>
      <c r="B13" s="214"/>
      <c r="C13" s="214"/>
      <c r="D13" s="33"/>
      <c r="E13" s="33"/>
      <c r="F13" s="33"/>
      <c r="G13" s="33"/>
      <c r="H13" s="33"/>
      <c r="I13" s="33"/>
      <c r="J13" s="33"/>
      <c r="K13" s="33"/>
    </row>
    <row r="14" spans="1:11" ht="22.5" customHeight="1">
      <c r="A14" s="218"/>
      <c r="B14" s="217" t="s">
        <v>67</v>
      </c>
      <c r="C14" s="217"/>
      <c r="D14" s="217"/>
      <c r="E14" s="217"/>
      <c r="F14" s="217"/>
      <c r="G14" s="33"/>
      <c r="H14" s="33"/>
      <c r="I14" s="33"/>
      <c r="J14" s="33"/>
      <c r="K14" s="33"/>
    </row>
    <row r="15" spans="1:11" ht="27" customHeight="1">
      <c r="A15" s="33"/>
      <c r="B15" s="219" t="s">
        <v>390</v>
      </c>
      <c r="C15" s="217"/>
      <c r="D15" s="217"/>
      <c r="E15" s="33"/>
      <c r="F15" s="33"/>
      <c r="G15" s="33"/>
      <c r="H15" s="33"/>
      <c r="I15" s="33"/>
      <c r="J15" s="33"/>
      <c r="K15" s="33"/>
    </row>
    <row r="16" spans="1:11" ht="27" customHeight="1">
      <c r="A16" s="33"/>
      <c r="B16" s="219"/>
      <c r="C16" s="217"/>
      <c r="D16" s="217"/>
      <c r="E16" s="33"/>
      <c r="F16" s="33"/>
      <c r="G16" s="33"/>
      <c r="H16" s="33"/>
      <c r="I16" s="33"/>
      <c r="J16" s="33"/>
      <c r="K16" s="33"/>
    </row>
    <row r="17" spans="1:11" ht="27" customHeight="1">
      <c r="A17" s="33"/>
      <c r="B17" s="219"/>
      <c r="C17" s="217"/>
      <c r="D17" s="217"/>
      <c r="E17" s="33"/>
      <c r="F17" s="33"/>
      <c r="G17" s="33"/>
      <c r="H17" s="33"/>
      <c r="I17" s="33"/>
      <c r="J17" s="33"/>
      <c r="K17" s="33"/>
    </row>
    <row r="18" spans="1:11" ht="27" customHeight="1">
      <c r="A18" s="33"/>
      <c r="B18" s="219"/>
      <c r="C18" s="217"/>
      <c r="D18" s="217"/>
      <c r="E18" s="33"/>
      <c r="F18" s="33"/>
      <c r="G18" s="33"/>
      <c r="H18" s="33"/>
      <c r="I18" s="33"/>
      <c r="J18" s="33"/>
      <c r="K18" s="33"/>
    </row>
    <row r="19" spans="1:11" ht="27" customHeight="1">
      <c r="A19" s="33"/>
      <c r="B19" s="219"/>
      <c r="C19" s="217"/>
      <c r="D19" s="217"/>
      <c r="E19" s="33"/>
      <c r="F19" s="33"/>
      <c r="G19" s="33"/>
      <c r="H19" s="33"/>
      <c r="I19" s="33"/>
      <c r="J19" s="33"/>
      <c r="K19" s="33"/>
    </row>
    <row r="20" spans="1:11" ht="27" customHeight="1">
      <c r="A20" s="33"/>
      <c r="B20" s="219"/>
      <c r="C20" s="217"/>
      <c r="D20" s="217"/>
      <c r="E20" s="33"/>
      <c r="F20" s="33"/>
      <c r="G20" s="33"/>
      <c r="H20" s="33"/>
      <c r="I20" s="33"/>
      <c r="J20" s="33"/>
      <c r="K20" s="33"/>
    </row>
    <row r="21" spans="1:11" ht="27" customHeight="1">
      <c r="A21" s="33"/>
      <c r="B21" s="219"/>
      <c r="C21" s="217"/>
      <c r="D21" s="217"/>
      <c r="E21" s="33"/>
      <c r="F21" s="33"/>
      <c r="G21" s="33"/>
      <c r="H21" s="33"/>
      <c r="I21" s="33"/>
      <c r="J21" s="33"/>
      <c r="K21" s="33"/>
    </row>
    <row r="22" spans="1:11" ht="27" customHeight="1">
      <c r="A22" s="33"/>
      <c r="B22" s="219"/>
      <c r="C22" s="217"/>
      <c r="D22" s="217"/>
      <c r="E22" s="33"/>
      <c r="F22" s="33"/>
      <c r="G22" s="33"/>
      <c r="H22" s="33"/>
      <c r="I22" s="33"/>
      <c r="J22" s="33"/>
      <c r="K22" s="33"/>
    </row>
    <row r="23" spans="1:11" ht="27" customHeight="1">
      <c r="A23" s="33"/>
      <c r="B23" s="219"/>
      <c r="C23" s="217"/>
      <c r="D23" s="217"/>
      <c r="E23" s="33"/>
      <c r="F23" s="33"/>
      <c r="G23" s="33"/>
      <c r="H23" s="33"/>
      <c r="I23" s="33"/>
      <c r="J23" s="33"/>
      <c r="K23" s="33"/>
    </row>
    <row r="24" spans="1:11" ht="27" customHeight="1">
      <c r="A24" s="33"/>
      <c r="B24" s="219"/>
      <c r="C24" s="217"/>
      <c r="D24" s="217"/>
      <c r="E24" s="33"/>
      <c r="F24" s="33"/>
      <c r="G24" s="33"/>
      <c r="H24" s="33"/>
      <c r="I24" s="33"/>
      <c r="J24" s="33"/>
      <c r="K24" s="33"/>
    </row>
    <row r="25" spans="1:11" ht="27" customHeight="1">
      <c r="A25" s="33"/>
      <c r="B25" s="219"/>
      <c r="C25" s="217"/>
      <c r="D25" s="217"/>
      <c r="E25" s="33"/>
      <c r="F25" s="33"/>
      <c r="G25" s="33"/>
      <c r="H25" s="33"/>
      <c r="I25" s="33"/>
      <c r="J25" s="33"/>
      <c r="K25" s="33"/>
    </row>
    <row r="26" spans="1:11" ht="27" customHeight="1">
      <c r="A26" s="33"/>
      <c r="B26" s="219"/>
      <c r="C26" s="217"/>
      <c r="D26" s="217"/>
      <c r="E26" s="33"/>
      <c r="F26" s="33"/>
      <c r="G26" s="33"/>
      <c r="H26" s="33"/>
      <c r="I26" s="33"/>
      <c r="J26" s="33"/>
      <c r="K26" s="33"/>
    </row>
    <row r="27" spans="1:11" ht="27" customHeight="1">
      <c r="A27" s="33"/>
      <c r="B27" s="219"/>
      <c r="C27" s="217"/>
      <c r="D27" s="217"/>
      <c r="E27" s="33"/>
      <c r="F27" s="33"/>
      <c r="G27" s="33"/>
      <c r="H27" s="33"/>
      <c r="I27" s="33"/>
      <c r="J27" s="33"/>
      <c r="K27" s="33"/>
    </row>
    <row r="28" spans="1:11" ht="27" customHeight="1">
      <c r="A28" s="33"/>
      <c r="B28" s="220" t="s">
        <v>391</v>
      </c>
      <c r="C28" s="198"/>
      <c r="D28" s="198"/>
      <c r="E28" s="33"/>
      <c r="F28" s="33"/>
      <c r="G28" s="33"/>
      <c r="H28" s="33"/>
      <c r="I28" s="33"/>
      <c r="J28" s="33"/>
      <c r="K28" s="33"/>
    </row>
    <row r="29" spans="1:11">
      <c r="A29" s="33"/>
      <c r="B29" s="220" t="s">
        <v>392</v>
      </c>
      <c r="C29" s="198"/>
      <c r="D29" s="198"/>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47625</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2"/>
  <sheetViews>
    <sheetView zoomScaleNormal="100" workbookViewId="0">
      <selection activeCell="B30" sqref="B30"/>
    </sheetView>
  </sheetViews>
  <sheetFormatPr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481" t="s">
        <v>60</v>
      </c>
      <c r="B1" s="481"/>
      <c r="D1" s="479"/>
      <c r="E1" s="479"/>
    </row>
    <row r="2" spans="1:5" ht="57" customHeight="1">
      <c r="A2" s="474" t="s">
        <v>281</v>
      </c>
      <c r="B2" s="474"/>
      <c r="D2" s="478"/>
      <c r="E2" s="478"/>
    </row>
    <row r="3" spans="1:5" ht="16.5" customHeight="1">
      <c r="A3" s="480" t="s">
        <v>6</v>
      </c>
      <c r="B3" s="480"/>
      <c r="D3" s="479"/>
      <c r="E3" s="479"/>
    </row>
    <row r="4" spans="1:5" ht="62.25" customHeight="1">
      <c r="A4" s="476" t="s">
        <v>284</v>
      </c>
      <c r="B4" s="477"/>
      <c r="D4" s="478"/>
      <c r="E4" s="478"/>
    </row>
    <row r="5" spans="1:5" ht="18.75" customHeight="1">
      <c r="A5" s="45"/>
      <c r="B5" s="45"/>
      <c r="D5" s="34"/>
      <c r="E5" s="34"/>
    </row>
    <row r="6" spans="1:5" ht="14.25" customHeight="1">
      <c r="A6" s="480" t="s">
        <v>100</v>
      </c>
      <c r="B6" s="483"/>
      <c r="C6" s="190"/>
      <c r="D6" s="482"/>
      <c r="E6" s="479"/>
    </row>
    <row r="7" spans="1:5" ht="15.75" customHeight="1">
      <c r="A7" s="474" t="s">
        <v>104</v>
      </c>
      <c r="B7" s="475"/>
      <c r="C7" s="190"/>
      <c r="D7" s="484"/>
      <c r="E7" s="478"/>
    </row>
    <row r="8" spans="1:5" ht="2.25" customHeight="1">
      <c r="A8" s="45"/>
      <c r="B8" s="191"/>
      <c r="C8" s="190"/>
      <c r="D8" s="192"/>
      <c r="E8" s="35"/>
    </row>
    <row r="9" spans="1:5" ht="14.25" customHeight="1">
      <c r="A9" s="480" t="s">
        <v>61</v>
      </c>
      <c r="B9" s="483"/>
      <c r="C9" s="190"/>
      <c r="D9" s="482"/>
      <c r="E9" s="479"/>
    </row>
    <row r="10" spans="1:5" ht="11.25" customHeight="1">
      <c r="A10" s="474" t="s">
        <v>62</v>
      </c>
      <c r="B10" s="475"/>
      <c r="C10" s="190"/>
      <c r="D10" s="484"/>
      <c r="E10" s="478"/>
    </row>
    <row r="11" spans="1:5" ht="4.5" customHeight="1">
      <c r="A11" s="46"/>
      <c r="B11" s="193"/>
      <c r="C11" s="190"/>
      <c r="D11" s="194"/>
      <c r="E11" s="36"/>
    </row>
    <row r="12" spans="1:5" ht="12.75" customHeight="1">
      <c r="A12" s="44" t="s">
        <v>3</v>
      </c>
      <c r="B12" s="209" t="s">
        <v>285</v>
      </c>
      <c r="C12" s="194"/>
      <c r="D12" s="195"/>
      <c r="E12" s="41"/>
    </row>
    <row r="13" spans="1:5" ht="4.5" customHeight="1">
      <c r="A13" s="46"/>
      <c r="B13" s="193"/>
      <c r="C13" s="190"/>
      <c r="D13" s="196"/>
    </row>
    <row r="14" spans="1:5" ht="12" customHeight="1">
      <c r="A14" s="44" t="s">
        <v>63</v>
      </c>
      <c r="B14" s="210" t="s">
        <v>286</v>
      </c>
      <c r="C14" s="190"/>
      <c r="D14" s="195"/>
      <c r="E14" s="1"/>
    </row>
    <row r="15" spans="1:5" ht="13.5" customHeight="1">
      <c r="A15" s="46"/>
      <c r="B15" s="46" t="s">
        <v>287</v>
      </c>
      <c r="C15" s="161"/>
      <c r="E15" s="38"/>
    </row>
    <row r="16" spans="1:5" ht="13.5" customHeight="1">
      <c r="A16" s="46"/>
      <c r="B16" s="46" t="s">
        <v>288</v>
      </c>
      <c r="C16" s="161"/>
      <c r="E16" s="38"/>
    </row>
    <row r="17" spans="1:11" ht="15.75" customHeight="1">
      <c r="A17" s="480" t="s">
        <v>0</v>
      </c>
      <c r="B17" s="480"/>
    </row>
    <row r="18" spans="1:11" ht="46.5" customHeight="1">
      <c r="A18" s="474" t="s">
        <v>289</v>
      </c>
      <c r="B18" s="474"/>
    </row>
    <row r="19" spans="1:11" ht="27" customHeight="1">
      <c r="A19" s="474" t="s">
        <v>291</v>
      </c>
      <c r="B19" s="474"/>
      <c r="E19" s="39"/>
    </row>
    <row r="20" spans="1:11" ht="15.75">
      <c r="A20" s="480" t="s">
        <v>6</v>
      </c>
      <c r="B20" s="480"/>
    </row>
    <row r="21" spans="1:11" ht="45.75" customHeight="1">
      <c r="A21" s="474" t="s">
        <v>290</v>
      </c>
      <c r="B21" s="474"/>
    </row>
    <row r="22" spans="1:11" ht="3" customHeight="1">
      <c r="A22" s="47"/>
      <c r="B22" s="47"/>
      <c r="E22" s="42"/>
    </row>
    <row r="23" spans="1:11" ht="15.75">
      <c r="A23" s="480" t="s">
        <v>5</v>
      </c>
      <c r="B23" s="480"/>
    </row>
    <row r="24" spans="1:11">
      <c r="A24" s="474" t="s">
        <v>105</v>
      </c>
      <c r="B24" s="474"/>
    </row>
    <row r="25" spans="1:11" ht="3" customHeight="1">
      <c r="A25" s="48"/>
      <c r="B25" s="48"/>
    </row>
    <row r="26" spans="1:11" ht="12.75" customHeight="1">
      <c r="A26" s="480" t="s">
        <v>1</v>
      </c>
      <c r="B26" s="480"/>
      <c r="C26" s="40"/>
      <c r="F26" s="40"/>
      <c r="G26" s="40"/>
      <c r="H26" s="40"/>
      <c r="I26" s="40"/>
      <c r="J26" s="40"/>
      <c r="K26" s="40"/>
    </row>
    <row r="27" spans="1:11" ht="13.5" customHeight="1">
      <c r="A27" s="474" t="s">
        <v>2</v>
      </c>
      <c r="B27" s="474"/>
      <c r="C27" s="40"/>
      <c r="F27" s="40"/>
      <c r="G27" s="40"/>
      <c r="H27" s="40"/>
      <c r="I27" s="40"/>
      <c r="J27" s="40"/>
      <c r="K27" s="40"/>
    </row>
    <row r="28" spans="1:11" ht="8.25" customHeight="1">
      <c r="A28" s="49"/>
      <c r="B28" s="49"/>
    </row>
    <row r="29" spans="1:11">
      <c r="A29" s="44" t="s">
        <v>3</v>
      </c>
      <c r="B29" s="209" t="s">
        <v>285</v>
      </c>
    </row>
    <row r="30" spans="1:11" ht="15.75">
      <c r="A30" s="46"/>
      <c r="B30" s="193"/>
    </row>
    <row r="31" spans="1:11">
      <c r="A31" s="44" t="s">
        <v>63</v>
      </c>
      <c r="B31" s="210" t="s">
        <v>286</v>
      </c>
    </row>
    <row r="32" spans="1:11" ht="15" customHeight="1">
      <c r="A32" s="46"/>
      <c r="B32" s="46" t="s">
        <v>287</v>
      </c>
    </row>
    <row r="33" spans="1:2" ht="15.75">
      <c r="A33" s="46"/>
      <c r="B33" s="46" t="s">
        <v>288</v>
      </c>
    </row>
    <row r="37" spans="1:2">
      <c r="B37" s="44"/>
    </row>
    <row r="41" spans="1:2" ht="14.25" customHeight="1"/>
    <row r="42" spans="1:2" ht="31.5" customHeight="1">
      <c r="B42"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5">
    <mergeCell ref="A27:B27"/>
    <mergeCell ref="D6:E6"/>
    <mergeCell ref="A17:B17"/>
    <mergeCell ref="A18:B18"/>
    <mergeCell ref="A6:B6"/>
    <mergeCell ref="A9:B9"/>
    <mergeCell ref="A24:B24"/>
    <mergeCell ref="A19:B19"/>
    <mergeCell ref="A26:B26"/>
    <mergeCell ref="A23:B23"/>
    <mergeCell ref="D9:E9"/>
    <mergeCell ref="A7:B7"/>
    <mergeCell ref="A20:B20"/>
    <mergeCell ref="A21:B21"/>
    <mergeCell ref="D10:E10"/>
    <mergeCell ref="D7:E7"/>
    <mergeCell ref="A10:B10"/>
    <mergeCell ref="A4:B4"/>
    <mergeCell ref="D4:E4"/>
    <mergeCell ref="D1:E1"/>
    <mergeCell ref="A3:B3"/>
    <mergeCell ref="D3:E3"/>
    <mergeCell ref="A2:B2"/>
    <mergeCell ref="D2:E2"/>
    <mergeCell ref="A1:B1"/>
  </mergeCells>
  <phoneticPr fontId="2" type="noConversion"/>
  <hyperlinks>
    <hyperlink ref="B12" r:id="rId2"/>
    <hyperlink ref="B29" r:id="rId3"/>
  </hyperlinks>
  <printOptions horizontalCentered="1"/>
  <pageMargins left="0.7" right="0.7" top="0.75" bottom="0.75" header="0.3" footer="0.3"/>
  <pageSetup paperSize="9" scale="90" fitToHeight="2" orientation="portrait" r:id="rId4"/>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topLeftCell="A19" zoomScaleNormal="100" workbookViewId="0">
      <selection activeCell="B51" sqref="B51"/>
    </sheetView>
  </sheetViews>
  <sheetFormatPr defaultRowHeight="12.75"/>
  <cols>
    <col min="1" max="1" width="8.7109375" style="33" customWidth="1"/>
    <col min="2" max="2" width="63.140625" style="33" customWidth="1"/>
    <col min="3" max="3" width="16.140625" style="198" customWidth="1"/>
    <col min="4" max="4" width="4.7109375" style="33" customWidth="1"/>
    <col min="5" max="5" width="5" style="33" customWidth="1"/>
    <col min="6" max="6" width="8.7109375" style="33" customWidth="1"/>
    <col min="7" max="7" width="62.42578125" style="33" customWidth="1"/>
    <col min="8" max="8" width="16.140625" style="198" customWidth="1"/>
    <col min="9" max="9" width="4.7109375" style="33" customWidth="1"/>
    <col min="10" max="16384" width="9.140625" style="33"/>
  </cols>
  <sheetData>
    <row r="2" spans="1:10" ht="21" customHeight="1">
      <c r="A2" s="201" t="s">
        <v>44</v>
      </c>
      <c r="F2" s="201" t="s">
        <v>64</v>
      </c>
    </row>
    <row r="3" spans="1:10" ht="25.5" customHeight="1">
      <c r="A3" s="43" t="s">
        <v>65</v>
      </c>
      <c r="C3" s="199" t="s">
        <v>65</v>
      </c>
      <c r="D3" s="33">
        <v>3</v>
      </c>
      <c r="F3" s="43" t="s">
        <v>4</v>
      </c>
      <c r="H3" s="199" t="s">
        <v>65</v>
      </c>
      <c r="I3" s="33">
        <v>3</v>
      </c>
      <c r="J3" s="199"/>
    </row>
    <row r="4" spans="1:10" ht="21.75" customHeight="1">
      <c r="A4" s="202" t="s">
        <v>66</v>
      </c>
      <c r="B4" s="203"/>
      <c r="C4" s="200"/>
      <c r="F4" s="202" t="s">
        <v>67</v>
      </c>
      <c r="G4" s="203"/>
      <c r="H4" s="200"/>
    </row>
    <row r="5" spans="1:10" ht="16.5" customHeight="1">
      <c r="A5" s="43" t="s">
        <v>68</v>
      </c>
      <c r="B5" s="204"/>
      <c r="C5" s="199" t="s">
        <v>69</v>
      </c>
      <c r="D5" s="33">
        <v>4</v>
      </c>
      <c r="F5" s="43" t="s">
        <v>131</v>
      </c>
      <c r="G5" s="43"/>
      <c r="H5" s="199" t="s">
        <v>69</v>
      </c>
      <c r="I5" s="33">
        <v>4</v>
      </c>
    </row>
    <row r="6" spans="1:10" ht="16.5" customHeight="1">
      <c r="A6" s="43" t="s">
        <v>108</v>
      </c>
      <c r="B6" s="43"/>
      <c r="C6" s="199" t="s">
        <v>69</v>
      </c>
      <c r="D6" s="33">
        <v>4</v>
      </c>
      <c r="F6" s="43" t="s">
        <v>148</v>
      </c>
      <c r="G6" s="43"/>
      <c r="H6" s="199" t="s">
        <v>69</v>
      </c>
      <c r="I6" s="33">
        <v>4</v>
      </c>
    </row>
    <row r="7" spans="1:10" ht="16.5" customHeight="1">
      <c r="A7" s="43" t="s">
        <v>70</v>
      </c>
      <c r="B7" s="43"/>
      <c r="C7" s="199" t="s">
        <v>69</v>
      </c>
      <c r="D7" s="33">
        <v>4</v>
      </c>
      <c r="F7" s="43" t="s">
        <v>149</v>
      </c>
      <c r="G7" s="43"/>
      <c r="H7" s="199" t="s">
        <v>69</v>
      </c>
      <c r="I7" s="33">
        <v>4</v>
      </c>
    </row>
    <row r="8" spans="1:10" ht="27.75" customHeight="1">
      <c r="A8" s="202" t="s">
        <v>72</v>
      </c>
      <c r="B8" s="203"/>
      <c r="C8" s="200"/>
      <c r="F8" s="202" t="s">
        <v>73</v>
      </c>
      <c r="G8" s="203"/>
      <c r="H8" s="200"/>
    </row>
    <row r="9" spans="1:10" ht="16.5" customHeight="1">
      <c r="A9" s="43" t="s">
        <v>144</v>
      </c>
      <c r="B9" s="43"/>
      <c r="C9" s="199" t="s">
        <v>71</v>
      </c>
      <c r="D9" s="33">
        <v>5</v>
      </c>
      <c r="F9" s="43" t="s">
        <v>114</v>
      </c>
      <c r="G9" s="43"/>
      <c r="H9" s="199" t="s">
        <v>71</v>
      </c>
      <c r="I9" s="33">
        <v>5</v>
      </c>
    </row>
    <row r="10" spans="1:10" ht="16.5" customHeight="1">
      <c r="A10" s="43" t="s">
        <v>145</v>
      </c>
      <c r="B10" s="43"/>
      <c r="C10" s="199" t="s">
        <v>74</v>
      </c>
      <c r="D10" s="33">
        <v>6</v>
      </c>
      <c r="F10" s="43" t="s">
        <v>129</v>
      </c>
      <c r="G10" s="43"/>
      <c r="H10" s="199" t="s">
        <v>74</v>
      </c>
      <c r="I10" s="33">
        <v>6</v>
      </c>
    </row>
    <row r="11" spans="1:10" ht="16.5" customHeight="1">
      <c r="A11" s="43" t="s">
        <v>108</v>
      </c>
      <c r="B11" s="43"/>
      <c r="C11" s="199" t="s">
        <v>75</v>
      </c>
      <c r="D11" s="33">
        <v>7</v>
      </c>
      <c r="F11" s="43" t="s">
        <v>148</v>
      </c>
      <c r="G11" s="43"/>
      <c r="H11" s="199" t="s">
        <v>75</v>
      </c>
      <c r="I11" s="33">
        <v>7</v>
      </c>
    </row>
    <row r="12" spans="1:10" ht="27.75" customHeight="1">
      <c r="A12" s="202" t="s">
        <v>77</v>
      </c>
      <c r="B12" s="203"/>
      <c r="C12" s="200"/>
      <c r="F12" s="202" t="s">
        <v>78</v>
      </c>
      <c r="G12" s="203"/>
      <c r="H12" s="200"/>
    </row>
    <row r="13" spans="1:10" ht="16.5" customHeight="1">
      <c r="A13" s="43" t="s">
        <v>142</v>
      </c>
      <c r="B13" s="43"/>
      <c r="C13" s="199" t="s">
        <v>76</v>
      </c>
      <c r="D13" s="33">
        <v>8</v>
      </c>
      <c r="F13" s="43" t="s">
        <v>80</v>
      </c>
      <c r="G13" s="43"/>
      <c r="H13" s="199" t="s">
        <v>76</v>
      </c>
      <c r="I13" s="33">
        <v>8</v>
      </c>
    </row>
    <row r="14" spans="1:10" ht="16.5" customHeight="1">
      <c r="A14" s="43" t="s">
        <v>298</v>
      </c>
      <c r="B14" s="43"/>
      <c r="C14" s="199" t="s">
        <v>79</v>
      </c>
      <c r="D14" s="33">
        <v>9</v>
      </c>
      <c r="F14" s="43" t="s">
        <v>140</v>
      </c>
      <c r="G14" s="43"/>
      <c r="H14" s="199" t="s">
        <v>79</v>
      </c>
      <c r="I14" s="33">
        <v>9</v>
      </c>
    </row>
    <row r="15" spans="1:10" ht="16.5" customHeight="1">
      <c r="A15" s="43" t="s">
        <v>324</v>
      </c>
      <c r="B15" s="43"/>
      <c r="C15" s="300" t="s">
        <v>81</v>
      </c>
      <c r="F15" s="43"/>
      <c r="G15" s="43"/>
      <c r="H15" s="300" t="s">
        <v>81</v>
      </c>
    </row>
    <row r="16" spans="1:10" ht="16.5" customHeight="1">
      <c r="A16" s="43" t="s">
        <v>325</v>
      </c>
      <c r="B16" s="43"/>
      <c r="C16" s="300" t="s">
        <v>82</v>
      </c>
      <c r="F16" s="43"/>
      <c r="G16" s="43"/>
      <c r="H16" s="300" t="s">
        <v>82</v>
      </c>
    </row>
    <row r="17" spans="1:9" ht="16.5" customHeight="1">
      <c r="A17" s="43" t="s">
        <v>143</v>
      </c>
      <c r="B17" s="43"/>
      <c r="C17" s="199" t="s">
        <v>83</v>
      </c>
      <c r="D17" s="33">
        <v>10</v>
      </c>
      <c r="F17" s="43" t="s">
        <v>116</v>
      </c>
      <c r="G17" s="43"/>
      <c r="H17" s="199" t="s">
        <v>83</v>
      </c>
      <c r="I17" s="33">
        <v>10</v>
      </c>
    </row>
    <row r="18" spans="1:9" ht="16.5" customHeight="1">
      <c r="A18" s="43" t="s">
        <v>299</v>
      </c>
      <c r="B18" s="43"/>
      <c r="C18" s="301" t="s">
        <v>84</v>
      </c>
      <c r="D18" s="33">
        <v>11</v>
      </c>
      <c r="F18" s="43" t="s">
        <v>117</v>
      </c>
      <c r="G18" s="43"/>
      <c r="H18" s="301" t="s">
        <v>84</v>
      </c>
      <c r="I18" s="33">
        <v>11</v>
      </c>
    </row>
    <row r="19" spans="1:9" ht="16.5" customHeight="1">
      <c r="A19" s="43" t="s">
        <v>202</v>
      </c>
      <c r="B19" s="43"/>
      <c r="C19" s="199" t="s">
        <v>85</v>
      </c>
      <c r="D19" s="33">
        <v>12</v>
      </c>
      <c r="F19" s="43" t="s">
        <v>133</v>
      </c>
      <c r="G19" s="43"/>
      <c r="H19" s="199" t="s">
        <v>85</v>
      </c>
      <c r="I19" s="33">
        <v>12</v>
      </c>
    </row>
    <row r="20" spans="1:9" ht="16.5" customHeight="1">
      <c r="A20" s="43"/>
      <c r="B20" s="43"/>
      <c r="C20" s="199"/>
      <c r="F20" s="43"/>
      <c r="G20" s="43"/>
      <c r="H20" s="199"/>
    </row>
    <row r="21" spans="1:9" ht="16.5" customHeight="1">
      <c r="A21" s="43"/>
      <c r="B21" s="43"/>
      <c r="C21" s="199"/>
      <c r="F21" s="43"/>
      <c r="G21" s="43"/>
      <c r="H21" s="199"/>
    </row>
    <row r="22" spans="1:9" ht="16.5" customHeight="1">
      <c r="A22" s="205" t="s">
        <v>300</v>
      </c>
      <c r="B22" s="43"/>
      <c r="C22" s="199"/>
      <c r="F22" s="205" t="s">
        <v>118</v>
      </c>
      <c r="G22" s="206"/>
      <c r="H22" s="199"/>
    </row>
    <row r="23" spans="1:9" ht="16.5" customHeight="1">
      <c r="A23" s="43" t="s">
        <v>203</v>
      </c>
      <c r="B23" s="43"/>
      <c r="C23" s="301" t="s">
        <v>113</v>
      </c>
      <c r="D23" s="33">
        <v>13</v>
      </c>
      <c r="F23" s="43" t="s">
        <v>130</v>
      </c>
      <c r="G23" s="43"/>
      <c r="H23" s="301" t="s">
        <v>113</v>
      </c>
      <c r="I23" s="33">
        <v>13</v>
      </c>
    </row>
    <row r="24" spans="1:9" ht="16.5" customHeight="1">
      <c r="A24" s="205"/>
      <c r="B24" s="43"/>
      <c r="C24" s="199"/>
      <c r="F24" s="43"/>
      <c r="G24" s="43"/>
      <c r="H24" s="199"/>
    </row>
    <row r="25" spans="1:9" ht="18" customHeight="1">
      <c r="A25" s="205" t="s">
        <v>301</v>
      </c>
      <c r="B25" s="206"/>
      <c r="C25" s="200"/>
      <c r="F25" s="205" t="s">
        <v>119</v>
      </c>
      <c r="G25" s="206"/>
      <c r="H25" s="200"/>
    </row>
    <row r="26" spans="1:9" ht="16.5" customHeight="1">
      <c r="A26" s="43" t="s">
        <v>144</v>
      </c>
      <c r="B26" s="43"/>
      <c r="C26" s="301" t="s">
        <v>86</v>
      </c>
      <c r="D26" s="33">
        <v>14</v>
      </c>
      <c r="F26" s="43" t="s">
        <v>131</v>
      </c>
      <c r="G26" s="43"/>
      <c r="H26" s="301" t="s">
        <v>86</v>
      </c>
      <c r="I26" s="33">
        <v>14</v>
      </c>
    </row>
    <row r="27" spans="1:9" ht="16.5" customHeight="1">
      <c r="A27" s="43" t="s">
        <v>145</v>
      </c>
      <c r="B27" s="43"/>
      <c r="C27" s="301" t="s">
        <v>87</v>
      </c>
      <c r="D27" s="33">
        <v>15</v>
      </c>
      <c r="F27" s="43" t="s">
        <v>115</v>
      </c>
      <c r="G27" s="43"/>
      <c r="H27" s="301" t="s">
        <v>87</v>
      </c>
      <c r="I27" s="33">
        <v>15</v>
      </c>
    </row>
    <row r="28" spans="1:9" ht="16.5" customHeight="1">
      <c r="A28" s="43" t="s">
        <v>204</v>
      </c>
      <c r="B28" s="43"/>
      <c r="C28" s="301" t="s">
        <v>88</v>
      </c>
      <c r="D28" s="33">
        <v>16</v>
      </c>
      <c r="F28" s="43" t="s">
        <v>134</v>
      </c>
      <c r="G28" s="43"/>
      <c r="H28" s="301" t="s">
        <v>88</v>
      </c>
      <c r="I28" s="33">
        <v>16</v>
      </c>
    </row>
    <row r="29" spans="1:9" ht="16.5" customHeight="1">
      <c r="A29" s="43" t="s">
        <v>146</v>
      </c>
      <c r="B29" s="43"/>
      <c r="C29" s="301" t="s">
        <v>89</v>
      </c>
      <c r="D29" s="33">
        <v>17</v>
      </c>
      <c r="F29" s="43" t="s">
        <v>121</v>
      </c>
      <c r="G29" s="43"/>
      <c r="H29" s="301" t="s">
        <v>89</v>
      </c>
      <c r="I29" s="33">
        <v>17</v>
      </c>
    </row>
    <row r="30" spans="1:9" ht="16.5" customHeight="1">
      <c r="A30" s="43" t="s">
        <v>302</v>
      </c>
      <c r="B30" s="43"/>
      <c r="C30" s="301" t="s">
        <v>91</v>
      </c>
      <c r="D30" s="33">
        <v>18</v>
      </c>
      <c r="F30" s="43" t="s">
        <v>120</v>
      </c>
      <c r="G30" s="43"/>
      <c r="H30" s="301" t="s">
        <v>91</v>
      </c>
      <c r="I30" s="33">
        <v>18</v>
      </c>
    </row>
    <row r="31" spans="1:9" ht="16.5" customHeight="1">
      <c r="A31" s="43" t="s">
        <v>139</v>
      </c>
      <c r="B31" s="43"/>
      <c r="C31" s="301" t="s">
        <v>93</v>
      </c>
      <c r="D31" s="33">
        <v>19</v>
      </c>
      <c r="F31" s="43" t="s">
        <v>138</v>
      </c>
      <c r="G31" s="43"/>
      <c r="H31" s="301" t="s">
        <v>93</v>
      </c>
      <c r="I31" s="33">
        <v>19</v>
      </c>
    </row>
    <row r="32" spans="1:9" ht="16.5" customHeight="1">
      <c r="A32" s="43" t="s">
        <v>147</v>
      </c>
      <c r="B32" s="43"/>
      <c r="C32" s="301" t="s">
        <v>94</v>
      </c>
      <c r="D32" s="33">
        <v>20</v>
      </c>
      <c r="F32" s="43" t="s">
        <v>90</v>
      </c>
      <c r="G32" s="43"/>
      <c r="H32" s="301" t="s">
        <v>94</v>
      </c>
      <c r="I32" s="33">
        <v>20</v>
      </c>
    </row>
    <row r="33" spans="1:9" ht="16.5" customHeight="1">
      <c r="A33" s="43" t="s">
        <v>297</v>
      </c>
      <c r="B33" s="43"/>
      <c r="C33" s="301" t="s">
        <v>95</v>
      </c>
      <c r="D33" s="33">
        <v>21</v>
      </c>
      <c r="F33" s="43" t="s">
        <v>122</v>
      </c>
      <c r="G33" s="43"/>
      <c r="H33" s="301" t="s">
        <v>95</v>
      </c>
      <c r="I33" s="33">
        <v>21</v>
      </c>
    </row>
    <row r="34" spans="1:9" ht="16.5" customHeight="1">
      <c r="A34" s="207" t="s">
        <v>92</v>
      </c>
      <c r="B34" s="43"/>
      <c r="C34" s="301" t="s">
        <v>96</v>
      </c>
      <c r="D34" s="33">
        <v>22</v>
      </c>
      <c r="F34" s="43" t="s">
        <v>109</v>
      </c>
      <c r="G34" s="43"/>
      <c r="H34" s="301" t="s">
        <v>96</v>
      </c>
      <c r="I34" s="33">
        <v>22</v>
      </c>
    </row>
    <row r="35" spans="1:9" ht="16.5" customHeight="1">
      <c r="A35" s="43" t="s">
        <v>294</v>
      </c>
      <c r="B35" s="43"/>
      <c r="C35" s="301" t="s">
        <v>97</v>
      </c>
      <c r="D35" s="33">
        <v>23</v>
      </c>
      <c r="F35" s="43" t="s">
        <v>295</v>
      </c>
      <c r="G35" s="43"/>
      <c r="H35" s="301" t="s">
        <v>97</v>
      </c>
      <c r="I35" s="33">
        <v>23</v>
      </c>
    </row>
    <row r="36" spans="1:9" ht="16.5" customHeight="1">
      <c r="A36" s="43" t="s">
        <v>292</v>
      </c>
      <c r="B36" s="43"/>
      <c r="C36" s="301" t="s">
        <v>98</v>
      </c>
      <c r="D36" s="33">
        <v>24</v>
      </c>
      <c r="F36" s="43" t="s">
        <v>293</v>
      </c>
      <c r="G36" s="43"/>
      <c r="H36" s="301" t="s">
        <v>98</v>
      </c>
      <c r="I36" s="33">
        <v>24</v>
      </c>
    </row>
    <row r="37" spans="1:9" ht="16.5" customHeight="1">
      <c r="A37" s="43" t="s">
        <v>235</v>
      </c>
      <c r="B37" s="43"/>
      <c r="C37" s="301" t="s">
        <v>127</v>
      </c>
      <c r="D37" s="33">
        <v>25</v>
      </c>
      <c r="F37" s="43" t="s">
        <v>237</v>
      </c>
      <c r="G37" s="43"/>
      <c r="H37" s="301" t="s">
        <v>127</v>
      </c>
      <c r="I37" s="33">
        <v>25</v>
      </c>
    </row>
    <row r="38" spans="1:9" ht="33.75" customHeight="1">
      <c r="A38" s="485" t="s">
        <v>296</v>
      </c>
      <c r="B38" s="485"/>
      <c r="C38" s="301" t="s">
        <v>128</v>
      </c>
      <c r="D38" s="33">
        <v>26</v>
      </c>
      <c r="F38" s="43" t="s">
        <v>236</v>
      </c>
      <c r="G38" s="43"/>
      <c r="H38" s="301" t="s">
        <v>128</v>
      </c>
      <c r="I38" s="33">
        <v>26</v>
      </c>
    </row>
    <row r="39" spans="1:9" ht="16.5" customHeight="1">
      <c r="A39" s="43"/>
      <c r="B39" s="43"/>
      <c r="C39" s="301" t="s">
        <v>326</v>
      </c>
      <c r="D39" s="33">
        <v>27</v>
      </c>
      <c r="F39" s="43" t="s">
        <v>99</v>
      </c>
      <c r="G39" s="43"/>
      <c r="H39" s="301" t="s">
        <v>326</v>
      </c>
      <c r="I39" s="33">
        <v>27</v>
      </c>
    </row>
    <row r="40" spans="1:9" ht="16.5" customHeight="1">
      <c r="A40" s="43" t="s">
        <v>303</v>
      </c>
      <c r="B40" s="43"/>
      <c r="C40" s="301" t="s">
        <v>327</v>
      </c>
      <c r="D40" s="33">
        <v>28</v>
      </c>
      <c r="F40" s="43" t="s">
        <v>132</v>
      </c>
      <c r="G40" s="43"/>
      <c r="H40" s="301" t="s">
        <v>327</v>
      </c>
      <c r="I40" s="33">
        <v>28</v>
      </c>
    </row>
    <row r="41" spans="1:9" ht="16.5" customHeight="1">
      <c r="A41" s="43"/>
      <c r="B41" s="43"/>
      <c r="C41" s="199"/>
      <c r="F41" s="43"/>
      <c r="G41" s="43"/>
      <c r="H41" s="199"/>
    </row>
    <row r="42" spans="1:9" ht="16.5" customHeight="1">
      <c r="A42" s="43"/>
      <c r="B42" s="43"/>
      <c r="C42" s="199"/>
      <c r="F42" s="43"/>
      <c r="G42" s="43"/>
      <c r="H42" s="199"/>
    </row>
    <row r="43" spans="1:9" ht="16.5" customHeight="1">
      <c r="A43" s="43"/>
      <c r="B43" s="43"/>
      <c r="C43" s="199"/>
      <c r="F43" s="43"/>
      <c r="G43" s="43"/>
      <c r="H43" s="199"/>
    </row>
    <row r="44" spans="1:9" ht="16.5" customHeight="1">
      <c r="A44" s="43"/>
      <c r="B44" s="43"/>
      <c r="C44" s="199"/>
      <c r="F44" s="43"/>
      <c r="G44" s="43"/>
      <c r="H44" s="199"/>
    </row>
    <row r="45" spans="1:9" ht="16.5" customHeight="1">
      <c r="A45" s="43"/>
      <c r="B45" s="43"/>
      <c r="C45" s="199"/>
      <c r="F45" s="43"/>
      <c r="G45" s="43"/>
      <c r="H45" s="199"/>
    </row>
    <row r="46" spans="1:9" ht="21" customHeight="1">
      <c r="A46" s="43"/>
      <c r="C46" s="199"/>
      <c r="F46" s="43"/>
      <c r="H46" s="199"/>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0"/>
  <sheetViews>
    <sheetView zoomScaleNormal="100" workbookViewId="0">
      <selection activeCell="E20" sqref="E20"/>
    </sheetView>
  </sheetViews>
  <sheetFormatPr defaultRowHeight="15"/>
  <cols>
    <col min="1" max="1" width="3.85546875" style="260" customWidth="1"/>
    <col min="2" max="2" width="92.140625" style="260" bestFit="1" customWidth="1"/>
    <col min="3" max="3" width="4" style="260" customWidth="1"/>
    <col min="4" max="4" width="3.28515625" style="260" customWidth="1"/>
    <col min="5" max="5" width="91.28515625" style="260" bestFit="1" customWidth="1"/>
    <col min="6" max="16384" width="9.140625" style="260"/>
  </cols>
  <sheetData>
    <row r="1" spans="1:8">
      <c r="B1" s="458"/>
      <c r="C1" s="458"/>
    </row>
    <row r="2" spans="1:8" ht="15.75" customHeight="1">
      <c r="A2" s="459" t="s">
        <v>65</v>
      </c>
      <c r="D2" s="459" t="s">
        <v>4</v>
      </c>
    </row>
    <row r="3" spans="1:8">
      <c r="B3" s="460"/>
    </row>
    <row r="4" spans="1:8">
      <c r="A4" s="461" t="s">
        <v>251</v>
      </c>
      <c r="B4" s="462"/>
      <c r="C4" s="462"/>
      <c r="D4" s="461" t="s">
        <v>372</v>
      </c>
      <c r="E4" s="462"/>
    </row>
    <row r="5" spans="1:8" s="465" customFormat="1">
      <c r="A5" s="463"/>
      <c r="B5" s="464"/>
      <c r="C5" s="464"/>
      <c r="D5" s="463"/>
      <c r="E5" s="464"/>
    </row>
    <row r="6" spans="1:8" s="465" customFormat="1" ht="30">
      <c r="A6" s="466" t="s">
        <v>8</v>
      </c>
      <c r="B6" s="470" t="s">
        <v>398</v>
      </c>
      <c r="C6" s="467"/>
      <c r="D6" s="466" t="s">
        <v>8</v>
      </c>
      <c r="E6" s="472" t="s">
        <v>399</v>
      </c>
    </row>
    <row r="7" spans="1:8" s="465" customFormat="1" ht="30">
      <c r="A7" s="466" t="s">
        <v>8</v>
      </c>
      <c r="B7" s="471" t="s">
        <v>396</v>
      </c>
      <c r="C7" s="468"/>
      <c r="D7" s="466" t="s">
        <v>8</v>
      </c>
      <c r="E7" s="472" t="s">
        <v>397</v>
      </c>
    </row>
    <row r="8" spans="1:8" s="465" customFormat="1" ht="30">
      <c r="A8" s="466" t="s">
        <v>8</v>
      </c>
      <c r="B8" s="470" t="s">
        <v>401</v>
      </c>
      <c r="C8" s="467"/>
      <c r="D8" s="466" t="s">
        <v>8</v>
      </c>
      <c r="E8" s="470" t="s">
        <v>400</v>
      </c>
    </row>
    <row r="9" spans="1:8" s="465" customFormat="1" ht="30">
      <c r="A9" s="466" t="s">
        <v>8</v>
      </c>
      <c r="B9" s="470" t="s">
        <v>402</v>
      </c>
      <c r="C9" s="467"/>
      <c r="D9" s="466" t="s">
        <v>8</v>
      </c>
      <c r="E9" s="470" t="s">
        <v>403</v>
      </c>
    </row>
    <row r="10" spans="1:8" s="465" customFormat="1" ht="30">
      <c r="A10" s="466" t="s">
        <v>8</v>
      </c>
      <c r="B10" s="470" t="s">
        <v>404</v>
      </c>
      <c r="C10" s="467"/>
      <c r="D10" s="466" t="s">
        <v>8</v>
      </c>
      <c r="E10" s="470" t="s">
        <v>405</v>
      </c>
    </row>
    <row r="11" spans="1:8" s="465" customFormat="1" ht="30">
      <c r="A11" s="466" t="s">
        <v>8</v>
      </c>
      <c r="B11" s="470" t="s">
        <v>406</v>
      </c>
      <c r="C11" s="467"/>
      <c r="D11" s="466" t="s">
        <v>8</v>
      </c>
      <c r="E11" s="470" t="s">
        <v>407</v>
      </c>
    </row>
    <row r="12" spans="1:8" s="465" customFormat="1" ht="45">
      <c r="A12" s="466" t="s">
        <v>8</v>
      </c>
      <c r="B12" s="470" t="s">
        <v>408</v>
      </c>
      <c r="C12" s="467"/>
      <c r="D12" s="466" t="s">
        <v>8</v>
      </c>
      <c r="E12" s="470" t="s">
        <v>409</v>
      </c>
    </row>
    <row r="13" spans="1:8" s="465" customFormat="1" ht="30">
      <c r="A13" s="466" t="s">
        <v>8</v>
      </c>
      <c r="B13" s="470" t="s">
        <v>410</v>
      </c>
      <c r="C13" s="467"/>
      <c r="D13" s="466" t="s">
        <v>8</v>
      </c>
      <c r="E13" s="470" t="s">
        <v>411</v>
      </c>
    </row>
    <row r="16" spans="1:8">
      <c r="B16" s="460"/>
      <c r="C16" s="460"/>
      <c r="D16" s="460"/>
      <c r="E16" s="460"/>
      <c r="F16" s="460"/>
      <c r="G16" s="460"/>
      <c r="H16" s="460"/>
    </row>
    <row r="17" spans="2:8">
      <c r="B17" s="460"/>
      <c r="C17" s="460"/>
      <c r="D17" s="460"/>
      <c r="E17" s="469"/>
      <c r="F17" s="469"/>
      <c r="G17" s="469"/>
      <c r="H17" s="460"/>
    </row>
    <row r="18" spans="2:8">
      <c r="B18" s="460"/>
      <c r="C18" s="460"/>
      <c r="D18" s="460"/>
      <c r="E18" s="469"/>
      <c r="F18" s="469"/>
      <c r="G18" s="469"/>
      <c r="H18" s="460"/>
    </row>
    <row r="19" spans="2:8">
      <c r="B19" s="460"/>
      <c r="C19" s="460"/>
      <c r="D19" s="460"/>
      <c r="E19" s="469"/>
      <c r="F19" s="469"/>
      <c r="G19" s="469"/>
      <c r="H19" s="460"/>
    </row>
    <row r="20" spans="2:8">
      <c r="B20" s="460"/>
      <c r="C20" s="460"/>
      <c r="D20" s="460"/>
      <c r="E20" s="469"/>
      <c r="F20" s="469"/>
      <c r="G20" s="469"/>
      <c r="H20" s="460"/>
    </row>
  </sheetData>
  <printOptions horizontalCentered="1"/>
  <pageMargins left="0.7" right="0.7" top="0.75" bottom="0.75" header="0.3" footer="0.3"/>
  <pageSetup paperSize="9" scale="9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F46"/>
  <sheetViews>
    <sheetView topLeftCell="A22" zoomScaleNormal="100" workbookViewId="0">
      <selection activeCell="L40" sqref="L40"/>
    </sheetView>
  </sheetViews>
  <sheetFormatPr defaultRowHeight="12"/>
  <cols>
    <col min="1" max="1" width="37.7109375" style="63" customWidth="1"/>
    <col min="2" max="2" width="12.42578125" style="63" bestFit="1" customWidth="1"/>
    <col min="3" max="3" width="13.7109375" style="63" bestFit="1" customWidth="1"/>
    <col min="4" max="4" width="14.28515625" style="63" bestFit="1" customWidth="1"/>
    <col min="5" max="5" width="9.5703125" style="63" customWidth="1"/>
    <col min="6" max="6" width="9" style="63" customWidth="1"/>
    <col min="7" max="16384" width="9.140625" style="63"/>
  </cols>
  <sheetData>
    <row r="1" spans="1:32" s="60" customFormat="1" ht="16.5" customHeight="1">
      <c r="A1" s="493" t="s">
        <v>206</v>
      </c>
      <c r="B1" s="493"/>
      <c r="C1" s="493"/>
      <c r="D1" s="493"/>
      <c r="E1" s="493"/>
      <c r="F1" s="493"/>
      <c r="G1" s="59"/>
      <c r="H1" s="59"/>
      <c r="I1" s="59"/>
      <c r="J1" s="59"/>
      <c r="K1" s="59"/>
      <c r="L1" s="59"/>
      <c r="M1" s="59"/>
      <c r="N1" s="59"/>
      <c r="O1" s="59"/>
      <c r="P1" s="59"/>
      <c r="Q1" s="59"/>
      <c r="R1" s="59"/>
      <c r="S1" s="59"/>
      <c r="T1" s="59"/>
      <c r="U1" s="59"/>
      <c r="V1" s="59"/>
      <c r="W1" s="59"/>
      <c r="X1" s="59"/>
      <c r="Y1" s="59"/>
      <c r="Z1" s="59"/>
      <c r="AA1" s="59"/>
      <c r="AB1" s="59"/>
      <c r="AC1" s="59"/>
      <c r="AD1" s="59"/>
      <c r="AE1" s="59"/>
      <c r="AF1" s="59"/>
    </row>
    <row r="2" spans="1:32" s="60" customFormat="1" ht="16.5" customHeight="1">
      <c r="A2" s="494" t="s">
        <v>55</v>
      </c>
      <c r="B2" s="494"/>
      <c r="C2" s="494"/>
      <c r="D2" s="494"/>
      <c r="E2" s="494"/>
      <c r="F2" s="494"/>
      <c r="G2" s="59"/>
      <c r="H2" s="59"/>
      <c r="I2" s="59"/>
      <c r="J2" s="59"/>
      <c r="K2" s="59"/>
      <c r="L2" s="59"/>
      <c r="M2" s="59"/>
      <c r="N2" s="59"/>
      <c r="O2" s="59"/>
      <c r="P2" s="59"/>
      <c r="Q2" s="59"/>
      <c r="R2" s="59"/>
      <c r="S2" s="59"/>
      <c r="T2" s="59"/>
      <c r="U2" s="59"/>
      <c r="V2" s="59"/>
      <c r="W2" s="59"/>
      <c r="X2" s="59"/>
      <c r="Y2" s="59"/>
      <c r="Z2" s="59"/>
      <c r="AA2" s="59"/>
      <c r="AB2" s="59"/>
      <c r="AC2" s="59"/>
      <c r="AD2" s="59"/>
      <c r="AE2" s="59"/>
      <c r="AF2" s="59"/>
    </row>
    <row r="3" spans="1:32" s="60" customFormat="1" ht="12.75" customHeight="1">
      <c r="A3" s="490" t="s">
        <v>136</v>
      </c>
      <c r="B3" s="490"/>
      <c r="C3" s="490"/>
      <c r="D3" s="490"/>
      <c r="E3" s="490"/>
      <c r="F3" s="490"/>
      <c r="G3" s="59"/>
      <c r="H3" s="59"/>
      <c r="I3" s="59"/>
      <c r="J3" s="59"/>
      <c r="K3" s="59"/>
      <c r="L3" s="59"/>
      <c r="M3" s="59"/>
      <c r="N3" s="59"/>
      <c r="O3" s="59"/>
      <c r="P3" s="59"/>
      <c r="Q3" s="59"/>
      <c r="R3" s="59"/>
      <c r="S3" s="59"/>
      <c r="T3" s="59"/>
      <c r="U3" s="59"/>
      <c r="V3" s="59"/>
      <c r="W3" s="59"/>
      <c r="X3" s="59"/>
      <c r="Y3" s="59"/>
      <c r="Z3" s="59"/>
      <c r="AA3" s="59"/>
      <c r="AB3" s="59"/>
      <c r="AC3" s="59"/>
      <c r="AD3" s="59"/>
      <c r="AE3" s="59"/>
      <c r="AF3" s="59"/>
    </row>
    <row r="4" spans="1:32" ht="11.25" customHeight="1">
      <c r="A4" s="62"/>
      <c r="B4" s="62"/>
      <c r="C4" s="62"/>
      <c r="D4" s="62"/>
    </row>
    <row r="5" spans="1:32" hidden="1">
      <c r="A5" s="64"/>
      <c r="B5" s="62"/>
      <c r="C5" s="62"/>
      <c r="D5" s="62"/>
      <c r="E5" s="62"/>
      <c r="F5" s="62"/>
    </row>
    <row r="6" spans="1:32" ht="12" customHeight="1">
      <c r="A6" s="307"/>
      <c r="B6" s="308"/>
      <c r="C6" s="309"/>
      <c r="D6" s="419" t="s">
        <v>50</v>
      </c>
      <c r="E6" s="495" t="s">
        <v>12</v>
      </c>
      <c r="F6" s="496"/>
    </row>
    <row r="7" spans="1:32" ht="12" customHeight="1">
      <c r="A7" s="310" t="s">
        <v>13</v>
      </c>
      <c r="B7" s="495" t="s">
        <v>252</v>
      </c>
      <c r="C7" s="496"/>
      <c r="D7" s="419" t="s">
        <v>14</v>
      </c>
      <c r="E7" s="495" t="s">
        <v>14</v>
      </c>
      <c r="F7" s="496"/>
    </row>
    <row r="8" spans="1:32" ht="12" customHeight="1">
      <c r="A8" s="311" t="s">
        <v>16</v>
      </c>
      <c r="B8" s="491" t="s">
        <v>253</v>
      </c>
      <c r="C8" s="492"/>
      <c r="D8" s="346" t="s">
        <v>51</v>
      </c>
      <c r="E8" s="491" t="s">
        <v>18</v>
      </c>
      <c r="F8" s="492"/>
    </row>
    <row r="9" spans="1:32" ht="12" customHeight="1">
      <c r="A9" s="312"/>
      <c r="B9" s="308"/>
      <c r="C9" s="309"/>
      <c r="D9" s="346" t="s">
        <v>19</v>
      </c>
      <c r="E9" s="491" t="s">
        <v>19</v>
      </c>
      <c r="F9" s="492"/>
    </row>
    <row r="10" spans="1:32" ht="14.25" customHeight="1" thickBot="1">
      <c r="A10" s="65" t="s">
        <v>393</v>
      </c>
      <c r="B10" s="66">
        <v>2018</v>
      </c>
      <c r="C10" s="223">
        <v>2019</v>
      </c>
      <c r="D10" s="66" t="s">
        <v>394</v>
      </c>
      <c r="E10" s="66">
        <v>2018</v>
      </c>
      <c r="F10" s="223">
        <v>2019</v>
      </c>
    </row>
    <row r="11" spans="1:32" ht="15.75" thickBot="1">
      <c r="A11" s="487" t="s">
        <v>331</v>
      </c>
      <c r="B11" s="487"/>
      <c r="C11" s="487"/>
      <c r="D11" s="487"/>
      <c r="E11" s="487"/>
      <c r="F11" s="487"/>
    </row>
    <row r="12" spans="1:32" ht="13.5" customHeight="1">
      <c r="A12" s="69" t="s">
        <v>172</v>
      </c>
      <c r="B12" s="160">
        <v>242568.47999999998</v>
      </c>
      <c r="C12" s="160">
        <v>271893.51</v>
      </c>
      <c r="D12" s="222">
        <v>12.089381934536592</v>
      </c>
      <c r="E12" s="87">
        <v>3.5199852435193066</v>
      </c>
      <c r="F12" s="87">
        <v>4.0076617417819902</v>
      </c>
    </row>
    <row r="13" spans="1:32" ht="18" customHeight="1">
      <c r="A13" s="71" t="s">
        <v>250</v>
      </c>
      <c r="B13" s="208">
        <v>6648610.4090762017</v>
      </c>
      <c r="C13" s="208">
        <v>6512449.2693659971</v>
      </c>
      <c r="D13" s="222">
        <v>-2.0479638801564781</v>
      </c>
      <c r="E13" s="90">
        <v>96.480014756480699</v>
      </c>
      <c r="F13" s="90">
        <v>95.992338258218012</v>
      </c>
    </row>
    <row r="14" spans="1:32" ht="13.5" customHeight="1">
      <c r="A14" s="72" t="s">
        <v>227</v>
      </c>
      <c r="B14" s="208"/>
      <c r="C14" s="208"/>
      <c r="D14" s="222"/>
      <c r="E14" s="90"/>
      <c r="F14" s="90"/>
    </row>
    <row r="15" spans="1:32" ht="15">
      <c r="A15" s="318" t="s">
        <v>9</v>
      </c>
      <c r="B15" s="319">
        <v>6891178.8890762012</v>
      </c>
      <c r="C15" s="319">
        <v>6784342.7793659968</v>
      </c>
      <c r="D15" s="320">
        <v>-1.550331393653992</v>
      </c>
      <c r="E15" s="321">
        <v>100</v>
      </c>
      <c r="F15" s="321">
        <v>100</v>
      </c>
    </row>
    <row r="16" spans="1:32" ht="12.75" thickBot="1">
      <c r="A16" s="73"/>
      <c r="B16" s="74"/>
      <c r="C16" s="281">
        <v>6.7843427793659963</v>
      </c>
      <c r="D16" s="75"/>
      <c r="E16" s="75"/>
      <c r="F16" s="75"/>
    </row>
    <row r="17" spans="1:32" ht="14.25" customHeight="1" thickBot="1">
      <c r="A17" s="487" t="s">
        <v>328</v>
      </c>
      <c r="B17" s="487"/>
      <c r="C17" s="487"/>
      <c r="D17" s="487"/>
      <c r="E17" s="487"/>
      <c r="F17" s="487"/>
    </row>
    <row r="18" spans="1:32" ht="16.5" customHeight="1">
      <c r="A18" s="69" t="s">
        <v>171</v>
      </c>
      <c r="B18" s="160">
        <v>26232.010000000002</v>
      </c>
      <c r="C18" s="160">
        <v>33242.060000000005</v>
      </c>
      <c r="D18" s="222">
        <v>26.723266726415563</v>
      </c>
      <c r="E18" s="87">
        <v>0.91312755844097704</v>
      </c>
      <c r="F18" s="87">
        <v>1.1097320995973585</v>
      </c>
    </row>
    <row r="19" spans="1:32" ht="20.25" customHeight="1">
      <c r="A19" s="71" t="s">
        <v>250</v>
      </c>
      <c r="B19" s="208">
        <v>2846533.11</v>
      </c>
      <c r="C19" s="208">
        <v>2962261.0899999994</v>
      </c>
      <c r="D19" s="222">
        <v>4.0655764583746423</v>
      </c>
      <c r="E19" s="90">
        <v>99.086872441559024</v>
      </c>
      <c r="F19" s="90">
        <v>98.890267900402634</v>
      </c>
    </row>
    <row r="20" spans="1:32" ht="16.5" customHeight="1">
      <c r="A20" s="72" t="s">
        <v>227</v>
      </c>
      <c r="B20" s="208"/>
      <c r="C20" s="208"/>
      <c r="D20" s="222"/>
      <c r="E20" s="90"/>
      <c r="F20" s="90"/>
    </row>
    <row r="21" spans="1:32" ht="15">
      <c r="A21" s="318" t="s">
        <v>9</v>
      </c>
      <c r="B21" s="319">
        <v>2872765.1199999996</v>
      </c>
      <c r="C21" s="319">
        <v>2995503.1499999994</v>
      </c>
      <c r="D21" s="320">
        <v>4.272470072318324</v>
      </c>
      <c r="E21" s="321">
        <v>100</v>
      </c>
      <c r="F21" s="322">
        <v>100</v>
      </c>
    </row>
    <row r="22" spans="1:32" ht="15">
      <c r="A22" s="77"/>
      <c r="B22" s="78"/>
      <c r="C22" s="224"/>
      <c r="D22" s="262"/>
      <c r="E22" s="79"/>
      <c r="F22" s="79"/>
    </row>
    <row r="23" spans="1:32" s="60" customFormat="1" ht="15.75" customHeight="1">
      <c r="A23" s="493" t="s">
        <v>56</v>
      </c>
      <c r="B23" s="493"/>
      <c r="C23" s="493"/>
      <c r="D23" s="493"/>
      <c r="E23" s="493"/>
      <c r="F23" s="493"/>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row>
    <row r="24" spans="1:32" s="60" customFormat="1" ht="15" customHeight="1">
      <c r="A24" s="490" t="s">
        <v>137</v>
      </c>
      <c r="B24" s="490"/>
      <c r="C24" s="490"/>
      <c r="D24" s="490"/>
      <c r="E24" s="490"/>
      <c r="F24" s="490"/>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row>
    <row r="25" spans="1:32" s="60" customFormat="1" ht="12.75" customHeight="1">
      <c r="A25" s="80"/>
      <c r="B25" s="81"/>
      <c r="C25" s="81"/>
      <c r="D25" s="81"/>
      <c r="E25" s="82"/>
      <c r="F25" s="83"/>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row>
    <row r="26" spans="1:32" ht="12" customHeight="1">
      <c r="A26" s="313"/>
      <c r="B26" s="314"/>
      <c r="C26" s="315"/>
      <c r="D26" s="420" t="s">
        <v>50</v>
      </c>
      <c r="E26" s="488" t="s">
        <v>12</v>
      </c>
      <c r="F26" s="488"/>
    </row>
    <row r="27" spans="1:32" ht="12" customHeight="1">
      <c r="A27" s="313" t="s">
        <v>13</v>
      </c>
      <c r="B27" s="488" t="s">
        <v>170</v>
      </c>
      <c r="C27" s="488"/>
      <c r="D27" s="420" t="s">
        <v>14</v>
      </c>
      <c r="E27" s="488" t="s">
        <v>14</v>
      </c>
      <c r="F27" s="488"/>
    </row>
    <row r="28" spans="1:32" ht="12" customHeight="1">
      <c r="A28" s="316" t="s">
        <v>16</v>
      </c>
      <c r="B28" s="489" t="s">
        <v>169</v>
      </c>
      <c r="C28" s="489"/>
      <c r="D28" s="421" t="s">
        <v>51</v>
      </c>
      <c r="E28" s="489" t="s">
        <v>18</v>
      </c>
      <c r="F28" s="489"/>
    </row>
    <row r="29" spans="1:32" ht="12" customHeight="1">
      <c r="A29" s="316"/>
      <c r="B29" s="314"/>
      <c r="C29" s="315"/>
      <c r="D29" s="421" t="s">
        <v>19</v>
      </c>
      <c r="E29" s="489" t="s">
        <v>19</v>
      </c>
      <c r="F29" s="489"/>
    </row>
    <row r="30" spans="1:32" ht="15" customHeight="1" thickBot="1">
      <c r="A30" s="65" t="s">
        <v>393</v>
      </c>
      <c r="B30" s="66">
        <v>2018</v>
      </c>
      <c r="C30" s="223">
        <v>2019</v>
      </c>
      <c r="D30" s="66" t="s">
        <v>394</v>
      </c>
      <c r="E30" s="66">
        <v>2018</v>
      </c>
      <c r="F30" s="223">
        <v>2019</v>
      </c>
    </row>
    <row r="31" spans="1:32" ht="15.75" thickBot="1">
      <c r="A31" s="487" t="s">
        <v>329</v>
      </c>
      <c r="B31" s="487"/>
      <c r="C31" s="487"/>
      <c r="D31" s="487"/>
      <c r="E31" s="487"/>
      <c r="F31" s="487"/>
    </row>
    <row r="32" spans="1:32" ht="15">
      <c r="A32" s="69" t="s">
        <v>171</v>
      </c>
      <c r="B32" s="160">
        <v>556</v>
      </c>
      <c r="C32" s="160">
        <v>771</v>
      </c>
      <c r="D32" s="222">
        <v>38.669064748201443</v>
      </c>
      <c r="E32" s="87">
        <v>0.87870406953773217</v>
      </c>
      <c r="F32" s="87">
        <v>1.1444942552622985</v>
      </c>
    </row>
    <row r="33" spans="1:6" ht="15">
      <c r="A33" s="71" t="s">
        <v>250</v>
      </c>
      <c r="B33" s="208">
        <v>62719</v>
      </c>
      <c r="C33" s="208">
        <v>66595</v>
      </c>
      <c r="D33" s="222">
        <v>6.1799454710693702</v>
      </c>
      <c r="E33" s="90">
        <v>99.121295930462267</v>
      </c>
      <c r="F33" s="90">
        <v>98.855505744737698</v>
      </c>
    </row>
    <row r="34" spans="1:6" ht="13.5" customHeight="1">
      <c r="A34" s="72" t="s">
        <v>227</v>
      </c>
      <c r="B34" s="91"/>
      <c r="C34" s="91"/>
      <c r="D34" s="222"/>
      <c r="E34" s="90">
        <v>0</v>
      </c>
      <c r="F34" s="90">
        <v>0</v>
      </c>
    </row>
    <row r="35" spans="1:6" ht="15">
      <c r="A35" s="318" t="s">
        <v>9</v>
      </c>
      <c r="B35" s="319">
        <v>63275</v>
      </c>
      <c r="C35" s="319">
        <v>67366</v>
      </c>
      <c r="D35" s="320">
        <v>6.4654286843145004</v>
      </c>
      <c r="E35" s="321">
        <v>100</v>
      </c>
      <c r="F35" s="322">
        <v>100</v>
      </c>
    </row>
    <row r="36" spans="1:6" ht="12.75" thickBot="1">
      <c r="A36" s="64"/>
      <c r="B36" s="84"/>
      <c r="C36" s="158"/>
      <c r="D36" s="263"/>
      <c r="E36" s="84"/>
      <c r="F36" s="84"/>
    </row>
    <row r="37" spans="1:6" ht="15.75" thickBot="1">
      <c r="A37" s="487" t="s">
        <v>330</v>
      </c>
      <c r="B37" s="487"/>
      <c r="C37" s="487"/>
      <c r="D37" s="487"/>
      <c r="E37" s="487"/>
      <c r="F37" s="487"/>
    </row>
    <row r="38" spans="1:6" ht="12.75" customHeight="1">
      <c r="A38" s="69" t="s">
        <v>172</v>
      </c>
      <c r="B38" s="160">
        <v>17</v>
      </c>
      <c r="C38" s="160">
        <v>25</v>
      </c>
      <c r="D38" s="222">
        <v>47.058823529411775</v>
      </c>
      <c r="E38" s="87">
        <v>0.1507225817891657</v>
      </c>
      <c r="F38" s="87">
        <v>0.22671624195157342</v>
      </c>
    </row>
    <row r="39" spans="1:6" ht="15">
      <c r="A39" s="71" t="s">
        <v>250</v>
      </c>
      <c r="B39" s="208">
        <v>11262</v>
      </c>
      <c r="C39" s="208">
        <v>11027</v>
      </c>
      <c r="D39" s="222">
        <v>-2.0866631148996673</v>
      </c>
      <c r="E39" s="90">
        <v>99.849277418210832</v>
      </c>
      <c r="F39" s="90">
        <v>99.773796597900827</v>
      </c>
    </row>
    <row r="40" spans="1:6" ht="15.75" customHeight="1">
      <c r="A40" s="72" t="s">
        <v>227</v>
      </c>
      <c r="B40" s="208"/>
      <c r="C40" s="208"/>
      <c r="D40" s="222"/>
      <c r="E40" s="90">
        <v>0</v>
      </c>
      <c r="F40" s="90">
        <v>0</v>
      </c>
    </row>
    <row r="41" spans="1:6" ht="15">
      <c r="A41" s="318" t="s">
        <v>9</v>
      </c>
      <c r="B41" s="319">
        <v>11279</v>
      </c>
      <c r="C41" s="319">
        <v>11052</v>
      </c>
      <c r="D41" s="320">
        <v>-2.0125897685965066</v>
      </c>
      <c r="E41" s="321">
        <v>100</v>
      </c>
      <c r="F41" s="322">
        <v>100.00051283985241</v>
      </c>
    </row>
    <row r="42" spans="1:6" ht="15">
      <c r="A42" s="77"/>
      <c r="B42" s="85"/>
      <c r="C42" s="225"/>
      <c r="D42" s="264"/>
      <c r="E42" s="86"/>
      <c r="F42" s="86"/>
    </row>
    <row r="43" spans="1:6" ht="12.75">
      <c r="A43" s="486" t="s">
        <v>152</v>
      </c>
      <c r="B43" s="486"/>
      <c r="C43" s="486" t="s">
        <v>153</v>
      </c>
      <c r="D43" s="486"/>
      <c r="E43" s="486"/>
      <c r="F43" s="486"/>
    </row>
    <row r="46" spans="1:6">
      <c r="B46" s="63" t="s">
        <v>207</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3"/>
  <sheetViews>
    <sheetView zoomScaleNormal="100" workbookViewId="0">
      <selection activeCell="H35" sqref="H35"/>
    </sheetView>
  </sheetViews>
  <sheetFormatPr defaultRowHeight="12"/>
  <cols>
    <col min="1" max="1" width="5.140625" style="184" bestFit="1" customWidth="1"/>
    <col min="2" max="2" width="44.85546875" style="63" customWidth="1"/>
    <col min="3" max="4" width="11.28515625" style="63" bestFit="1" customWidth="1"/>
    <col min="5" max="5" width="9" style="63" bestFit="1" customWidth="1"/>
    <col min="6" max="6" width="8.28515625" style="63" customWidth="1"/>
    <col min="7" max="7" width="8.85546875" style="63" customWidth="1"/>
    <col min="8" max="8" width="13.85546875" style="68" bestFit="1" customWidth="1"/>
    <col min="9" max="16384" width="9.140625" style="63"/>
  </cols>
  <sheetData>
    <row r="1" spans="1:22" s="60" customFormat="1" ht="15.75" customHeight="1">
      <c r="A1" s="176"/>
      <c r="B1" s="493"/>
      <c r="C1" s="493"/>
      <c r="D1" s="493"/>
      <c r="E1" s="493"/>
      <c r="F1" s="493"/>
      <c r="G1" s="493"/>
      <c r="H1" s="269"/>
      <c r="I1" s="59"/>
      <c r="J1" s="59"/>
      <c r="K1" s="59"/>
      <c r="L1" s="59"/>
      <c r="M1" s="59"/>
      <c r="N1" s="59"/>
      <c r="O1" s="59"/>
      <c r="P1" s="59"/>
      <c r="Q1" s="59"/>
      <c r="R1" s="59"/>
      <c r="S1" s="59"/>
      <c r="T1" s="59"/>
      <c r="U1" s="59"/>
      <c r="V1" s="59"/>
    </row>
    <row r="2" spans="1:22" s="60" customFormat="1" ht="15.75" customHeight="1">
      <c r="A2" s="493" t="s">
        <v>167</v>
      </c>
      <c r="B2" s="493"/>
      <c r="C2" s="493"/>
      <c r="D2" s="493"/>
      <c r="E2" s="493"/>
      <c r="F2" s="493"/>
      <c r="G2" s="493"/>
      <c r="H2" s="269"/>
      <c r="I2" s="59"/>
      <c r="J2" s="59"/>
      <c r="K2" s="59"/>
      <c r="L2" s="59"/>
      <c r="M2" s="59"/>
      <c r="N2" s="59"/>
      <c r="O2" s="59"/>
      <c r="P2" s="59"/>
      <c r="Q2" s="59"/>
      <c r="R2" s="59"/>
      <c r="S2" s="59"/>
      <c r="T2" s="59"/>
      <c r="U2" s="59"/>
      <c r="V2" s="59"/>
    </row>
    <row r="3" spans="1:22" s="60" customFormat="1" ht="15.75" customHeight="1">
      <c r="A3" s="490" t="s">
        <v>179</v>
      </c>
      <c r="B3" s="490"/>
      <c r="C3" s="490"/>
      <c r="D3" s="490"/>
      <c r="E3" s="490"/>
      <c r="F3" s="490"/>
      <c r="G3" s="490"/>
      <c r="H3" s="269"/>
      <c r="I3" s="59"/>
      <c r="J3" s="59"/>
      <c r="K3" s="59"/>
      <c r="L3" s="59"/>
      <c r="M3" s="59"/>
      <c r="N3" s="59"/>
      <c r="O3" s="59"/>
      <c r="P3" s="59"/>
      <c r="Q3" s="59"/>
      <c r="R3" s="59"/>
      <c r="S3" s="59"/>
      <c r="T3" s="59"/>
      <c r="U3" s="59"/>
      <c r="V3" s="59"/>
    </row>
    <row r="4" spans="1:22">
      <c r="A4" s="181"/>
      <c r="B4" s="64"/>
      <c r="C4" s="62"/>
      <c r="D4" s="62"/>
      <c r="E4" s="62"/>
      <c r="F4" s="62"/>
      <c r="G4" s="62"/>
    </row>
    <row r="5" spans="1:22" ht="12" customHeight="1">
      <c r="A5" s="323"/>
      <c r="B5" s="324"/>
      <c r="C5" s="308"/>
      <c r="D5" s="325"/>
      <c r="E5" s="326" t="s">
        <v>50</v>
      </c>
      <c r="F5" s="495" t="s">
        <v>12</v>
      </c>
      <c r="G5" s="488"/>
    </row>
    <row r="6" spans="1:22" ht="15.75" customHeight="1">
      <c r="A6" s="323" t="s">
        <v>47</v>
      </c>
      <c r="B6" s="313" t="s">
        <v>10</v>
      </c>
      <c r="C6" s="495" t="s">
        <v>252</v>
      </c>
      <c r="D6" s="496"/>
      <c r="E6" s="326" t="s">
        <v>14</v>
      </c>
      <c r="F6" s="495" t="s">
        <v>14</v>
      </c>
      <c r="G6" s="488"/>
    </row>
    <row r="7" spans="1:22" ht="13.5" customHeight="1">
      <c r="A7" s="327"/>
      <c r="B7" s="316" t="s">
        <v>180</v>
      </c>
      <c r="C7" s="491" t="s">
        <v>253</v>
      </c>
      <c r="D7" s="492"/>
      <c r="E7" s="317" t="s">
        <v>51</v>
      </c>
      <c r="F7" s="491" t="s">
        <v>18</v>
      </c>
      <c r="G7" s="489"/>
    </row>
    <row r="8" spans="1:22" ht="12" customHeight="1">
      <c r="A8" s="328"/>
      <c r="B8" s="316"/>
      <c r="C8" s="308"/>
      <c r="D8" s="325"/>
      <c r="E8" s="317" t="s">
        <v>19</v>
      </c>
      <c r="F8" s="491" t="s">
        <v>19</v>
      </c>
      <c r="G8" s="489"/>
    </row>
    <row r="9" spans="1:22" ht="16.5" customHeight="1" thickBot="1">
      <c r="A9" s="181"/>
      <c r="B9" s="65" t="s">
        <v>393</v>
      </c>
      <c r="C9" s="66">
        <v>2018</v>
      </c>
      <c r="D9" s="223">
        <v>2019</v>
      </c>
      <c r="E9" s="66" t="s">
        <v>394</v>
      </c>
      <c r="F9" s="66">
        <v>2018</v>
      </c>
      <c r="G9" s="223">
        <v>2019</v>
      </c>
    </row>
    <row r="10" spans="1:22" ht="15.75" thickBot="1">
      <c r="A10" s="487" t="s">
        <v>332</v>
      </c>
      <c r="B10" s="487"/>
      <c r="C10" s="487"/>
      <c r="D10" s="487"/>
      <c r="E10" s="487"/>
      <c r="F10" s="487"/>
      <c r="G10" s="487"/>
    </row>
    <row r="11" spans="1:22" ht="12.75">
      <c r="A11" s="330" t="s">
        <v>243</v>
      </c>
      <c r="B11" s="329" t="s">
        <v>310</v>
      </c>
      <c r="C11" s="331">
        <v>242568.47999999998</v>
      </c>
      <c r="D11" s="331">
        <v>271893.51</v>
      </c>
      <c r="E11" s="332">
        <v>12.089381934536592</v>
      </c>
      <c r="F11" s="333">
        <v>100</v>
      </c>
      <c r="G11" s="333">
        <v>99.999999999999986</v>
      </c>
    </row>
    <row r="12" spans="1:22" ht="12.75">
      <c r="A12" s="247"/>
      <c r="B12" s="248" t="s">
        <v>348</v>
      </c>
      <c r="C12" s="88">
        <v>0</v>
      </c>
      <c r="D12" s="88">
        <v>0</v>
      </c>
      <c r="E12" s="88"/>
      <c r="F12" s="171">
        <v>0</v>
      </c>
      <c r="G12" s="171">
        <v>0</v>
      </c>
    </row>
    <row r="13" spans="1:22" ht="12.75">
      <c r="A13" s="249"/>
      <c r="B13" s="446" t="s">
        <v>311</v>
      </c>
      <c r="C13" s="88">
        <v>47648.68</v>
      </c>
      <c r="D13" s="88">
        <v>49317.200000000004</v>
      </c>
      <c r="E13" s="89">
        <v>3.5017129540629632</v>
      </c>
      <c r="F13" s="171">
        <v>19.64339307398884</v>
      </c>
      <c r="G13" s="171">
        <v>18.138424856113705</v>
      </c>
    </row>
    <row r="14" spans="1:22" ht="12.75">
      <c r="A14" s="249"/>
      <c r="B14" s="446" t="s">
        <v>385</v>
      </c>
      <c r="C14" s="88">
        <v>181321.24</v>
      </c>
      <c r="D14" s="88">
        <v>215340.75</v>
      </c>
      <c r="E14" s="89">
        <v>18.762010451726454</v>
      </c>
      <c r="F14" s="171">
        <v>74.750536425837353</v>
      </c>
      <c r="G14" s="171">
        <v>79.200400921669655</v>
      </c>
    </row>
    <row r="15" spans="1:22" ht="12.75">
      <c r="A15" s="249"/>
      <c r="B15" s="446" t="s">
        <v>386</v>
      </c>
      <c r="C15" s="88">
        <v>0</v>
      </c>
      <c r="D15" s="88">
        <v>0</v>
      </c>
      <c r="E15" s="89"/>
      <c r="F15" s="171">
        <v>0</v>
      </c>
      <c r="G15" s="171">
        <v>0</v>
      </c>
    </row>
    <row r="16" spans="1:22" ht="12.75">
      <c r="A16" s="249"/>
      <c r="B16" s="446" t="s">
        <v>387</v>
      </c>
      <c r="C16" s="88">
        <v>7368.5400000000009</v>
      </c>
      <c r="D16" s="88">
        <v>3555.54</v>
      </c>
      <c r="E16" s="89">
        <v>-51.747021798076688</v>
      </c>
      <c r="F16" s="171">
        <v>3.0377153701090931</v>
      </c>
      <c r="G16" s="171">
        <v>1.3076957960489752</v>
      </c>
    </row>
    <row r="17" spans="1:7" ht="12.75">
      <c r="A17" s="249"/>
      <c r="B17" s="446" t="s">
        <v>388</v>
      </c>
      <c r="C17" s="88">
        <v>0</v>
      </c>
      <c r="D17" s="88">
        <v>0</v>
      </c>
      <c r="E17" s="89"/>
      <c r="F17" s="171">
        <v>0</v>
      </c>
      <c r="G17" s="171">
        <v>0</v>
      </c>
    </row>
    <row r="18" spans="1:7" ht="12.75">
      <c r="A18" s="249"/>
      <c r="B18" s="250" t="s">
        <v>350</v>
      </c>
      <c r="C18" s="88">
        <v>0</v>
      </c>
      <c r="D18" s="88">
        <v>0</v>
      </c>
      <c r="E18" s="89"/>
      <c r="F18" s="171">
        <v>0</v>
      </c>
      <c r="G18" s="171">
        <v>0</v>
      </c>
    </row>
    <row r="19" spans="1:7" ht="12.75">
      <c r="A19" s="249"/>
      <c r="B19" s="250" t="s">
        <v>351</v>
      </c>
      <c r="C19" s="88">
        <v>6230.02</v>
      </c>
      <c r="D19" s="88">
        <v>3680.0200000000004</v>
      </c>
      <c r="E19" s="89">
        <v>-40.93084773403617</v>
      </c>
      <c r="F19" s="171">
        <v>2.5683551300647145</v>
      </c>
      <c r="G19" s="171">
        <v>1.3534784261676567</v>
      </c>
    </row>
    <row r="20" spans="1:7" ht="12.75">
      <c r="A20" s="249"/>
      <c r="B20" s="250" t="s">
        <v>352</v>
      </c>
      <c r="C20" s="88">
        <v>0</v>
      </c>
      <c r="D20" s="88">
        <v>0</v>
      </c>
      <c r="E20" s="89"/>
      <c r="F20" s="171">
        <v>0</v>
      </c>
      <c r="G20" s="171">
        <v>0</v>
      </c>
    </row>
    <row r="21" spans="1:7" ht="12.75">
      <c r="A21" s="251"/>
      <c r="B21" s="250" t="s">
        <v>353</v>
      </c>
      <c r="C21" s="113">
        <v>0</v>
      </c>
      <c r="D21" s="88">
        <v>0</v>
      </c>
      <c r="E21" s="89"/>
      <c r="F21" s="171">
        <v>0</v>
      </c>
      <c r="G21" s="171">
        <v>0</v>
      </c>
    </row>
    <row r="22" spans="1:7" ht="12.75">
      <c r="A22" s="251"/>
      <c r="B22" s="250" t="s">
        <v>354</v>
      </c>
      <c r="C22" s="88">
        <v>0</v>
      </c>
      <c r="D22" s="88">
        <v>0</v>
      </c>
      <c r="E22" s="89"/>
      <c r="F22" s="171">
        <v>0</v>
      </c>
      <c r="G22" s="171">
        <v>0</v>
      </c>
    </row>
    <row r="23" spans="1:7" ht="25.5">
      <c r="A23" s="251"/>
      <c r="B23" s="250" t="s">
        <v>355</v>
      </c>
      <c r="C23" s="88">
        <v>0</v>
      </c>
      <c r="D23" s="88">
        <v>0</v>
      </c>
      <c r="E23" s="89"/>
      <c r="F23" s="171">
        <v>0</v>
      </c>
      <c r="G23" s="171">
        <v>0</v>
      </c>
    </row>
    <row r="24" spans="1:7" ht="12.75">
      <c r="A24" s="251"/>
      <c r="B24" s="250" t="s">
        <v>356</v>
      </c>
      <c r="C24" s="88">
        <v>0</v>
      </c>
      <c r="D24" s="88">
        <v>0</v>
      </c>
      <c r="E24" s="89" t="e">
        <v>#DIV/0!</v>
      </c>
      <c r="F24" s="171">
        <v>0</v>
      </c>
      <c r="G24" s="171">
        <v>0</v>
      </c>
    </row>
    <row r="25" spans="1:7" ht="12.75">
      <c r="A25" s="251"/>
      <c r="B25" s="250" t="s">
        <v>357</v>
      </c>
      <c r="C25" s="88">
        <v>0</v>
      </c>
      <c r="D25" s="88">
        <v>0</v>
      </c>
      <c r="E25" s="113"/>
      <c r="F25" s="113"/>
      <c r="G25" s="113"/>
    </row>
    <row r="26" spans="1:7" ht="13.5">
      <c r="A26" s="334" t="s">
        <v>244</v>
      </c>
      <c r="B26" s="335" t="s">
        <v>358</v>
      </c>
      <c r="C26" s="336">
        <v>0</v>
      </c>
      <c r="D26" s="337">
        <v>0</v>
      </c>
      <c r="E26" s="337"/>
      <c r="F26" s="337"/>
      <c r="G26" s="338"/>
    </row>
    <row r="27" spans="1:7" ht="12.75">
      <c r="A27" s="252"/>
      <c r="B27" s="250" t="s">
        <v>359</v>
      </c>
      <c r="C27" s="272">
        <v>0</v>
      </c>
      <c r="D27" s="272">
        <v>0</v>
      </c>
      <c r="E27" s="273"/>
      <c r="F27" s="273"/>
      <c r="G27" s="113"/>
    </row>
    <row r="28" spans="1:7" ht="12.75">
      <c r="A28" s="252"/>
      <c r="B28" s="250" t="s">
        <v>360</v>
      </c>
      <c r="C28" s="272">
        <v>0</v>
      </c>
      <c r="D28" s="272">
        <v>0</v>
      </c>
      <c r="E28" s="273"/>
      <c r="F28" s="273"/>
      <c r="G28" s="113"/>
    </row>
    <row r="29" spans="1:7" ht="39.75">
      <c r="A29" s="339" t="s">
        <v>245</v>
      </c>
      <c r="B29" s="335" t="s">
        <v>361</v>
      </c>
      <c r="C29" s="336">
        <v>0</v>
      </c>
      <c r="D29" s="337">
        <v>0</v>
      </c>
      <c r="E29" s="337"/>
      <c r="F29" s="337"/>
      <c r="G29" s="338"/>
    </row>
    <row r="30" spans="1:7" ht="27.75" thickBot="1">
      <c r="A30" s="253" t="s">
        <v>246</v>
      </c>
      <c r="B30" s="257" t="s">
        <v>362</v>
      </c>
      <c r="C30" s="274">
        <v>0</v>
      </c>
      <c r="D30" s="275">
        <v>0</v>
      </c>
      <c r="E30" s="276"/>
      <c r="F30" s="276"/>
      <c r="G30" s="239"/>
    </row>
    <row r="31" spans="1:7" ht="15.75" thickTop="1" thickBot="1">
      <c r="A31" s="340"/>
      <c r="B31" s="341" t="s">
        <v>242</v>
      </c>
      <c r="C31" s="342">
        <v>242568.47999999998</v>
      </c>
      <c r="D31" s="342">
        <v>271893.51</v>
      </c>
      <c r="E31" s="343">
        <v>12.089381934536592</v>
      </c>
      <c r="F31" s="344">
        <v>100</v>
      </c>
      <c r="G31" s="344">
        <v>99.999999999999986</v>
      </c>
    </row>
    <row r="32" spans="1:7" ht="12.75" thickTop="1">
      <c r="A32" s="186"/>
      <c r="C32" s="68"/>
      <c r="D32" s="68"/>
    </row>
    <row r="36" spans="1:7" ht="14.25">
      <c r="A36" s="94"/>
      <c r="B36" s="95"/>
      <c r="C36" s="95"/>
      <c r="D36" s="95"/>
      <c r="E36" s="95"/>
      <c r="F36" s="95"/>
      <c r="G36" s="95"/>
    </row>
    <row r="37" spans="1:7" ht="14.25">
      <c r="A37" s="67"/>
      <c r="B37" s="96"/>
      <c r="C37" s="97"/>
      <c r="D37" s="97"/>
      <c r="E37" s="98"/>
      <c r="F37" s="97"/>
      <c r="G37" s="99"/>
    </row>
    <row r="38" spans="1:7" ht="15">
      <c r="A38" s="186"/>
      <c r="B38" s="100"/>
      <c r="C38" s="101"/>
      <c r="D38" s="101"/>
      <c r="E38" s="102"/>
      <c r="F38" s="103"/>
      <c r="G38" s="103"/>
    </row>
    <row r="39" spans="1:7" ht="15">
      <c r="A39" s="186"/>
      <c r="B39" s="100"/>
      <c r="C39" s="101"/>
      <c r="D39" s="101"/>
      <c r="E39" s="102"/>
      <c r="F39" s="103"/>
      <c r="G39" s="103"/>
    </row>
    <row r="40" spans="1:7" ht="15">
      <c r="A40" s="186"/>
      <c r="B40" s="100"/>
      <c r="C40" s="101"/>
      <c r="D40" s="101"/>
      <c r="E40" s="102"/>
      <c r="F40" s="103"/>
      <c r="G40" s="103"/>
    </row>
    <row r="41" spans="1:7" ht="14.25" customHeight="1">
      <c r="A41" s="186"/>
      <c r="B41" s="104"/>
      <c r="C41" s="105"/>
      <c r="D41" s="105"/>
      <c r="E41" s="102"/>
      <c r="F41" s="103"/>
      <c r="G41" s="103"/>
    </row>
    <row r="42" spans="1:7" ht="15">
      <c r="A42" s="186"/>
      <c r="B42" s="100"/>
      <c r="C42" s="105"/>
      <c r="D42" s="105"/>
      <c r="E42" s="102"/>
      <c r="F42" s="103"/>
      <c r="G42" s="103"/>
    </row>
    <row r="43" spans="1:7" ht="15">
      <c r="A43" s="186"/>
      <c r="B43" s="100"/>
      <c r="C43" s="105"/>
      <c r="D43" s="105"/>
      <c r="E43" s="102"/>
      <c r="F43" s="103"/>
      <c r="G43" s="103"/>
    </row>
    <row r="44" spans="1:7" ht="15">
      <c r="A44" s="186"/>
      <c r="B44" s="100"/>
      <c r="C44" s="105"/>
      <c r="D44" s="105"/>
      <c r="E44" s="102"/>
      <c r="F44" s="103"/>
      <c r="G44" s="103"/>
    </row>
    <row r="45" spans="1:7" ht="15">
      <c r="A45" s="186"/>
      <c r="B45" s="100"/>
      <c r="C45" s="105"/>
      <c r="D45" s="105"/>
      <c r="E45" s="102"/>
      <c r="F45" s="103"/>
      <c r="G45" s="103"/>
    </row>
    <row r="46" spans="1:7" ht="15">
      <c r="A46" s="186"/>
      <c r="B46" s="100"/>
      <c r="C46" s="105"/>
      <c r="D46" s="105"/>
      <c r="E46" s="102"/>
      <c r="F46" s="103"/>
      <c r="G46" s="103"/>
    </row>
    <row r="47" spans="1:7" ht="15">
      <c r="A47" s="186"/>
      <c r="B47" s="100"/>
      <c r="C47" s="105"/>
      <c r="D47" s="105"/>
      <c r="E47" s="102"/>
      <c r="F47" s="103"/>
      <c r="G47" s="103"/>
    </row>
    <row r="48" spans="1:7" ht="15">
      <c r="A48" s="186"/>
      <c r="B48" s="106"/>
      <c r="C48" s="105"/>
      <c r="D48" s="105"/>
      <c r="E48" s="102"/>
      <c r="F48" s="103"/>
      <c r="G48" s="103"/>
    </row>
    <row r="49" spans="1:7" ht="15">
      <c r="A49" s="186"/>
      <c r="B49" s="100"/>
      <c r="C49" s="105"/>
      <c r="D49" s="105"/>
      <c r="E49" s="102"/>
      <c r="F49" s="103"/>
      <c r="G49" s="103"/>
    </row>
    <row r="50" spans="1:7" ht="15">
      <c r="A50" s="186"/>
      <c r="B50" s="104"/>
      <c r="C50" s="105"/>
      <c r="D50" s="105"/>
      <c r="E50" s="102"/>
      <c r="F50" s="103"/>
      <c r="G50" s="103"/>
    </row>
    <row r="51" spans="1:7" ht="15">
      <c r="A51" s="187"/>
      <c r="B51" s="77"/>
      <c r="C51" s="78"/>
      <c r="D51" s="107"/>
      <c r="E51" s="108"/>
      <c r="F51" s="108"/>
      <c r="G51" s="109"/>
    </row>
    <row r="52" spans="1:7">
      <c r="A52" s="183"/>
      <c r="B52" s="110"/>
      <c r="C52" s="110"/>
      <c r="D52" s="110"/>
      <c r="E52" s="110"/>
      <c r="F52" s="110"/>
      <c r="G52" s="110"/>
    </row>
    <row r="53" spans="1:7">
      <c r="A53" s="183"/>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G32"/>
  <sheetViews>
    <sheetView zoomScaleNormal="100" workbookViewId="0">
      <selection activeCell="M29" sqref="M29"/>
    </sheetView>
  </sheetViews>
  <sheetFormatPr defaultRowHeight="12.75"/>
  <cols>
    <col min="1" max="1" width="5.140625" style="185" bestFit="1" customWidth="1"/>
    <col min="2" max="2" width="44.85546875" style="111" customWidth="1"/>
    <col min="3" max="4" width="9.5703125" style="111" bestFit="1" customWidth="1"/>
    <col min="5" max="5" width="9" style="111" bestFit="1" customWidth="1"/>
    <col min="6" max="7" width="8.42578125" style="111" bestFit="1" customWidth="1"/>
    <col min="8" max="16384" width="9.140625" style="111"/>
  </cols>
  <sheetData>
    <row r="2" spans="1:7" ht="15.75" customHeight="1">
      <c r="A2" s="493" t="s">
        <v>181</v>
      </c>
      <c r="B2" s="493"/>
      <c r="C2" s="493"/>
      <c r="D2" s="493"/>
      <c r="E2" s="493"/>
      <c r="F2" s="493"/>
      <c r="G2" s="493"/>
    </row>
    <row r="3" spans="1:7" ht="15.75">
      <c r="A3" s="490" t="s">
        <v>182</v>
      </c>
      <c r="B3" s="490"/>
      <c r="C3" s="490"/>
      <c r="D3" s="490"/>
      <c r="E3" s="490"/>
      <c r="F3" s="490"/>
      <c r="G3" s="490"/>
    </row>
    <row r="5" spans="1:7" ht="14.25">
      <c r="A5" s="323"/>
      <c r="B5" s="324"/>
      <c r="C5" s="497" t="s">
        <v>150</v>
      </c>
      <c r="D5" s="498"/>
      <c r="E5" s="326" t="s">
        <v>50</v>
      </c>
      <c r="F5" s="495" t="s">
        <v>12</v>
      </c>
      <c r="G5" s="488"/>
    </row>
    <row r="6" spans="1:7" ht="14.25" customHeight="1">
      <c r="A6" s="323" t="s">
        <v>47</v>
      </c>
      <c r="B6" s="313" t="s">
        <v>10</v>
      </c>
      <c r="C6" s="495" t="s">
        <v>252</v>
      </c>
      <c r="D6" s="496"/>
      <c r="E6" s="326" t="s">
        <v>14</v>
      </c>
      <c r="F6" s="495" t="s">
        <v>14</v>
      </c>
      <c r="G6" s="488"/>
    </row>
    <row r="7" spans="1:7" ht="15">
      <c r="A7" s="327"/>
      <c r="B7" s="316" t="s">
        <v>180</v>
      </c>
      <c r="C7" s="491" t="s">
        <v>253</v>
      </c>
      <c r="D7" s="492"/>
      <c r="E7" s="317" t="s">
        <v>51</v>
      </c>
      <c r="F7" s="491" t="s">
        <v>18</v>
      </c>
      <c r="G7" s="489"/>
    </row>
    <row r="8" spans="1:7" ht="15">
      <c r="A8" s="328"/>
      <c r="B8" s="316"/>
      <c r="C8" s="308"/>
      <c r="D8" s="325"/>
      <c r="E8" s="317" t="s">
        <v>19</v>
      </c>
      <c r="F8" s="491" t="s">
        <v>19</v>
      </c>
      <c r="G8" s="489"/>
    </row>
    <row r="9" spans="1:7" ht="16.5" customHeight="1" thickBot="1">
      <c r="A9" s="181"/>
      <c r="B9" s="65" t="s">
        <v>393</v>
      </c>
      <c r="C9" s="66">
        <v>2018</v>
      </c>
      <c r="D9" s="223">
        <v>2019</v>
      </c>
      <c r="E9" s="66" t="s">
        <v>394</v>
      </c>
      <c r="F9" s="66">
        <v>2018</v>
      </c>
      <c r="G9" s="223">
        <v>2019</v>
      </c>
    </row>
    <row r="10" spans="1:7" ht="15.75" thickBot="1">
      <c r="A10" s="487" t="s">
        <v>333</v>
      </c>
      <c r="B10" s="487"/>
      <c r="C10" s="487"/>
      <c r="D10" s="487"/>
      <c r="E10" s="487"/>
      <c r="F10" s="487"/>
      <c r="G10" s="487"/>
    </row>
    <row r="11" spans="1:7">
      <c r="A11" s="330" t="s">
        <v>243</v>
      </c>
      <c r="B11" s="329" t="s">
        <v>310</v>
      </c>
      <c r="C11" s="331">
        <v>26232.010000000002</v>
      </c>
      <c r="D11" s="331">
        <v>33242.060000000005</v>
      </c>
      <c r="E11" s="332">
        <v>26.723266726415563</v>
      </c>
      <c r="F11" s="333">
        <v>100</v>
      </c>
      <c r="G11" s="333">
        <v>99.999999999999986</v>
      </c>
    </row>
    <row r="12" spans="1:7">
      <c r="A12" s="247"/>
      <c r="B12" s="248" t="s">
        <v>348</v>
      </c>
      <c r="C12" s="88">
        <v>0</v>
      </c>
      <c r="D12" s="88">
        <v>0</v>
      </c>
      <c r="E12" s="88"/>
      <c r="F12" s="171">
        <v>0</v>
      </c>
      <c r="G12" s="171">
        <v>0</v>
      </c>
    </row>
    <row r="13" spans="1:7">
      <c r="A13" s="249"/>
      <c r="B13" s="446" t="s">
        <v>311</v>
      </c>
      <c r="C13" s="88">
        <v>0</v>
      </c>
      <c r="D13" s="88">
        <v>0</v>
      </c>
      <c r="E13" s="89">
        <v>0</v>
      </c>
      <c r="F13" s="171">
        <v>0</v>
      </c>
      <c r="G13" s="171">
        <v>0</v>
      </c>
    </row>
    <row r="14" spans="1:7">
      <c r="A14" s="249"/>
      <c r="B14" s="446" t="s">
        <v>385</v>
      </c>
      <c r="C14" s="88">
        <v>26232.010000000002</v>
      </c>
      <c r="D14" s="88">
        <v>32940.26</v>
      </c>
      <c r="E14" s="89">
        <v>25.572763962807276</v>
      </c>
      <c r="F14" s="171">
        <v>100</v>
      </c>
      <c r="G14" s="171">
        <v>99.092114026627698</v>
      </c>
    </row>
    <row r="15" spans="1:7">
      <c r="A15" s="249"/>
      <c r="B15" s="446" t="s">
        <v>386</v>
      </c>
      <c r="C15" s="88">
        <v>0</v>
      </c>
      <c r="D15" s="88">
        <v>0</v>
      </c>
      <c r="E15" s="89"/>
      <c r="F15" s="171">
        <v>0</v>
      </c>
      <c r="G15" s="171">
        <v>0</v>
      </c>
    </row>
    <row r="16" spans="1:7">
      <c r="A16" s="249"/>
      <c r="B16" s="446" t="s">
        <v>387</v>
      </c>
      <c r="C16" s="88">
        <v>0</v>
      </c>
      <c r="D16" s="88">
        <v>301.8</v>
      </c>
      <c r="E16" s="89">
        <v>0</v>
      </c>
      <c r="F16" s="171">
        <v>0</v>
      </c>
      <c r="G16" s="171">
        <v>0.90788597337228794</v>
      </c>
    </row>
    <row r="17" spans="1:7">
      <c r="A17" s="249"/>
      <c r="B17" s="446" t="s">
        <v>388</v>
      </c>
      <c r="C17" s="88">
        <v>0</v>
      </c>
      <c r="D17" s="88">
        <v>0</v>
      </c>
      <c r="E17" s="89"/>
      <c r="F17" s="171">
        <v>0</v>
      </c>
      <c r="G17" s="171">
        <v>0</v>
      </c>
    </row>
    <row r="18" spans="1:7">
      <c r="A18" s="249"/>
      <c r="B18" s="250" t="s">
        <v>350</v>
      </c>
      <c r="C18" s="88">
        <v>0</v>
      </c>
      <c r="D18" s="88">
        <v>0</v>
      </c>
      <c r="E18" s="89"/>
      <c r="F18" s="171">
        <v>0</v>
      </c>
      <c r="G18" s="171">
        <v>0</v>
      </c>
    </row>
    <row r="19" spans="1:7">
      <c r="A19" s="249"/>
      <c r="B19" s="250" t="s">
        <v>351</v>
      </c>
      <c r="C19" s="88">
        <v>0</v>
      </c>
      <c r="D19" s="88">
        <v>0</v>
      </c>
      <c r="E19" s="89"/>
      <c r="F19" s="171">
        <v>0</v>
      </c>
      <c r="G19" s="171">
        <v>0</v>
      </c>
    </row>
    <row r="20" spans="1:7">
      <c r="A20" s="249"/>
      <c r="B20" s="250" t="s">
        <v>352</v>
      </c>
      <c r="C20" s="88">
        <v>0</v>
      </c>
      <c r="D20" s="88">
        <v>0</v>
      </c>
      <c r="E20" s="89"/>
      <c r="F20" s="171">
        <v>0</v>
      </c>
      <c r="G20" s="171">
        <v>0</v>
      </c>
    </row>
    <row r="21" spans="1:7">
      <c r="A21" s="251"/>
      <c r="B21" s="250" t="s">
        <v>353</v>
      </c>
      <c r="C21" s="113">
        <v>0</v>
      </c>
      <c r="D21" s="88">
        <v>0</v>
      </c>
      <c r="E21" s="89"/>
      <c r="F21" s="171">
        <v>0</v>
      </c>
      <c r="G21" s="171">
        <v>0</v>
      </c>
    </row>
    <row r="22" spans="1:7">
      <c r="A22" s="251"/>
      <c r="B22" s="250" t="s">
        <v>354</v>
      </c>
      <c r="C22" s="88">
        <v>0</v>
      </c>
      <c r="D22" s="88">
        <v>0</v>
      </c>
      <c r="E22" s="89"/>
      <c r="F22" s="171">
        <v>0</v>
      </c>
      <c r="G22" s="171">
        <v>0</v>
      </c>
    </row>
    <row r="23" spans="1:7" ht="25.5">
      <c r="A23" s="251"/>
      <c r="B23" s="250" t="s">
        <v>355</v>
      </c>
      <c r="C23" s="88">
        <v>0</v>
      </c>
      <c r="D23" s="88">
        <v>0</v>
      </c>
      <c r="E23" s="89"/>
      <c r="F23" s="171">
        <v>0</v>
      </c>
      <c r="G23" s="171">
        <v>0</v>
      </c>
    </row>
    <row r="24" spans="1:7">
      <c r="A24" s="251"/>
      <c r="B24" s="250" t="s">
        <v>356</v>
      </c>
      <c r="C24" s="88">
        <v>0</v>
      </c>
      <c r="D24" s="88">
        <v>0</v>
      </c>
      <c r="E24" s="89">
        <v>0</v>
      </c>
      <c r="F24" s="171">
        <v>0</v>
      </c>
      <c r="G24" s="171">
        <v>0</v>
      </c>
    </row>
    <row r="25" spans="1:7">
      <c r="A25" s="251"/>
      <c r="B25" s="250" t="s">
        <v>357</v>
      </c>
      <c r="C25" s="88">
        <v>0</v>
      </c>
      <c r="D25" s="88">
        <v>0</v>
      </c>
      <c r="E25" s="113"/>
      <c r="F25" s="113"/>
      <c r="G25" s="113"/>
    </row>
    <row r="26" spans="1:7" ht="13.5">
      <c r="A26" s="334" t="s">
        <v>244</v>
      </c>
      <c r="B26" s="335" t="s">
        <v>358</v>
      </c>
      <c r="C26" s="336">
        <v>0</v>
      </c>
      <c r="D26" s="337">
        <v>0</v>
      </c>
      <c r="E26" s="337"/>
      <c r="F26" s="337"/>
      <c r="G26" s="338"/>
    </row>
    <row r="27" spans="1:7">
      <c r="A27" s="252"/>
      <c r="B27" s="250" t="s">
        <v>359</v>
      </c>
      <c r="C27" s="272">
        <v>0</v>
      </c>
      <c r="D27" s="272">
        <v>0</v>
      </c>
      <c r="E27" s="273"/>
      <c r="F27" s="273"/>
      <c r="G27" s="113"/>
    </row>
    <row r="28" spans="1:7">
      <c r="A28" s="252"/>
      <c r="B28" s="250" t="s">
        <v>360</v>
      </c>
      <c r="C28" s="272">
        <v>0</v>
      </c>
      <c r="D28" s="272">
        <v>0</v>
      </c>
      <c r="E28" s="273"/>
      <c r="F28" s="273"/>
      <c r="G28" s="113"/>
    </row>
    <row r="29" spans="1:7" ht="39.75">
      <c r="A29" s="339" t="s">
        <v>245</v>
      </c>
      <c r="B29" s="335" t="s">
        <v>361</v>
      </c>
      <c r="C29" s="336">
        <v>0</v>
      </c>
      <c r="D29" s="337">
        <v>0</v>
      </c>
      <c r="E29" s="337"/>
      <c r="F29" s="337"/>
      <c r="G29" s="338"/>
    </row>
    <row r="30" spans="1:7" ht="27.75" thickBot="1">
      <c r="A30" s="253" t="s">
        <v>246</v>
      </c>
      <c r="B30" s="257" t="s">
        <v>362</v>
      </c>
      <c r="C30" s="274">
        <v>0</v>
      </c>
      <c r="D30" s="275">
        <v>0</v>
      </c>
      <c r="E30" s="276"/>
      <c r="F30" s="276"/>
      <c r="G30" s="239"/>
    </row>
    <row r="31" spans="1:7" ht="15.75" thickTop="1" thickBot="1">
      <c r="A31" s="340"/>
      <c r="B31" s="341" t="s">
        <v>242</v>
      </c>
      <c r="C31" s="345">
        <v>26232.010000000002</v>
      </c>
      <c r="D31" s="342">
        <v>33242.060000000005</v>
      </c>
      <c r="E31" s="343">
        <v>26.723266726415563</v>
      </c>
      <c r="F31" s="344">
        <v>100</v>
      </c>
      <c r="G31" s="344">
        <v>99.999999999999986</v>
      </c>
    </row>
    <row r="32" spans="1:7"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U56"/>
  <sheetViews>
    <sheetView topLeftCell="A25" zoomScaleNormal="100" workbookViewId="0">
      <selection activeCell="H61" sqref="H61"/>
    </sheetView>
  </sheetViews>
  <sheetFormatPr defaultRowHeight="12"/>
  <cols>
    <col min="1" max="1" width="5.5703125" style="184" bestFit="1" customWidth="1"/>
    <col min="2" max="2" width="49.5703125" style="63" bestFit="1" customWidth="1"/>
    <col min="3" max="4" width="8.42578125" style="63" bestFit="1" customWidth="1"/>
    <col min="5" max="5" width="10.140625" style="76" bestFit="1" customWidth="1"/>
    <col min="6" max="7" width="8.42578125" style="63" bestFit="1" customWidth="1"/>
    <col min="8" max="16384" width="9.140625" style="63"/>
  </cols>
  <sheetData>
    <row r="2" spans="1:47" s="116" customFormat="1" ht="19.5" customHeight="1">
      <c r="A2" s="493" t="s">
        <v>57</v>
      </c>
      <c r="B2" s="493"/>
      <c r="C2" s="493"/>
      <c r="D2" s="493"/>
      <c r="E2" s="493"/>
      <c r="F2" s="493"/>
      <c r="G2" s="493"/>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490" t="s">
        <v>58</v>
      </c>
      <c r="B3" s="490"/>
      <c r="C3" s="490"/>
      <c r="D3" s="490"/>
      <c r="E3" s="490"/>
      <c r="F3" s="490"/>
      <c r="G3" s="490"/>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1"/>
      <c r="B4" s="64"/>
      <c r="C4" s="62"/>
      <c r="D4" s="62"/>
      <c r="E4" s="166"/>
      <c r="F4" s="62"/>
      <c r="G4" s="62"/>
    </row>
    <row r="5" spans="1:47" ht="12" customHeight="1">
      <c r="A5" s="323"/>
      <c r="B5" s="324"/>
      <c r="C5" s="314"/>
      <c r="D5" s="346"/>
      <c r="E5" s="347" t="s">
        <v>50</v>
      </c>
      <c r="F5" s="499" t="s">
        <v>12</v>
      </c>
      <c r="G5" s="500"/>
    </row>
    <row r="6" spans="1:47" ht="12" customHeight="1">
      <c r="A6" s="323" t="s">
        <v>49</v>
      </c>
      <c r="B6" s="313" t="s">
        <v>10</v>
      </c>
      <c r="C6" s="499" t="s">
        <v>45</v>
      </c>
      <c r="D6" s="500"/>
      <c r="E6" s="347" t="s">
        <v>14</v>
      </c>
      <c r="F6" s="499" t="s">
        <v>14</v>
      </c>
      <c r="G6" s="500"/>
    </row>
    <row r="7" spans="1:47" ht="12" customHeight="1">
      <c r="A7" s="327"/>
      <c r="B7" s="316" t="s">
        <v>180</v>
      </c>
      <c r="C7" s="501" t="s">
        <v>46</v>
      </c>
      <c r="D7" s="502"/>
      <c r="E7" s="348" t="s">
        <v>51</v>
      </c>
      <c r="F7" s="501" t="s">
        <v>18</v>
      </c>
      <c r="G7" s="502"/>
    </row>
    <row r="8" spans="1:47" ht="12" customHeight="1">
      <c r="A8" s="328"/>
      <c r="B8" s="316"/>
      <c r="C8" s="314"/>
      <c r="D8" s="346"/>
      <c r="E8" s="348" t="s">
        <v>19</v>
      </c>
      <c r="F8" s="491" t="s">
        <v>19</v>
      </c>
      <c r="G8" s="489"/>
    </row>
    <row r="9" spans="1:47" ht="16.5" customHeight="1" thickBot="1">
      <c r="A9" s="181"/>
      <c r="B9" s="65" t="s">
        <v>393</v>
      </c>
      <c r="C9" s="66">
        <v>2018</v>
      </c>
      <c r="D9" s="223">
        <v>2019</v>
      </c>
      <c r="E9" s="66" t="s">
        <v>394</v>
      </c>
      <c r="F9" s="66">
        <v>2018</v>
      </c>
      <c r="G9" s="223">
        <v>2019</v>
      </c>
    </row>
    <row r="10" spans="1:47" ht="15.75" thickBot="1">
      <c r="A10" s="487" t="s">
        <v>334</v>
      </c>
      <c r="B10" s="487"/>
      <c r="C10" s="487"/>
      <c r="D10" s="487"/>
      <c r="E10" s="487"/>
      <c r="F10" s="487"/>
      <c r="G10" s="487"/>
    </row>
    <row r="11" spans="1:47" ht="12.75">
      <c r="A11" s="330" t="s">
        <v>243</v>
      </c>
      <c r="B11" s="329" t="s">
        <v>310</v>
      </c>
      <c r="C11" s="331">
        <v>556</v>
      </c>
      <c r="D11" s="331">
        <v>771</v>
      </c>
      <c r="E11" s="332">
        <v>38.669064748201443</v>
      </c>
      <c r="F11" s="333">
        <v>99.999999999999986</v>
      </c>
      <c r="G11" s="333">
        <v>100</v>
      </c>
    </row>
    <row r="12" spans="1:47" ht="12.75">
      <c r="A12" s="247"/>
      <c r="B12" s="248" t="s">
        <v>348</v>
      </c>
      <c r="C12" s="88">
        <v>0</v>
      </c>
      <c r="D12" s="88">
        <v>0</v>
      </c>
      <c r="E12" s="88"/>
      <c r="F12" s="171">
        <v>0</v>
      </c>
      <c r="G12" s="171">
        <v>0</v>
      </c>
    </row>
    <row r="13" spans="1:47" ht="12.75">
      <c r="A13" s="249"/>
      <c r="B13" s="446" t="s">
        <v>311</v>
      </c>
      <c r="C13" s="422">
        <v>273</v>
      </c>
      <c r="D13" s="422">
        <v>331</v>
      </c>
      <c r="E13" s="423">
        <v>21.245421245421237</v>
      </c>
      <c r="F13" s="424">
        <v>49.100719424460429</v>
      </c>
      <c r="G13" s="424">
        <v>42.931258106355379</v>
      </c>
    </row>
    <row r="14" spans="1:47" ht="12.75">
      <c r="A14" s="249"/>
      <c r="B14" s="446" t="s">
        <v>385</v>
      </c>
      <c r="C14" s="88">
        <v>173</v>
      </c>
      <c r="D14" s="88">
        <v>286</v>
      </c>
      <c r="E14" s="89">
        <v>65.317919075144502</v>
      </c>
      <c r="F14" s="171">
        <v>31.115107913669064</v>
      </c>
      <c r="G14" s="171">
        <v>37.094682230869005</v>
      </c>
    </row>
    <row r="15" spans="1:47" ht="12.75">
      <c r="A15" s="249"/>
      <c r="B15" s="446" t="s">
        <v>386</v>
      </c>
      <c r="C15" s="88">
        <v>0</v>
      </c>
      <c r="D15" s="88">
        <v>0</v>
      </c>
      <c r="E15" s="89"/>
      <c r="F15" s="171">
        <v>0</v>
      </c>
      <c r="G15" s="171">
        <v>0</v>
      </c>
    </row>
    <row r="16" spans="1:47" ht="12.75">
      <c r="A16" s="249"/>
      <c r="B16" s="446" t="s">
        <v>387</v>
      </c>
      <c r="C16" s="422">
        <v>100</v>
      </c>
      <c r="D16" s="422">
        <v>150</v>
      </c>
      <c r="E16" s="423"/>
      <c r="F16" s="424">
        <v>17.985611510791365</v>
      </c>
      <c r="G16" s="424">
        <v>19.45525291828794</v>
      </c>
    </row>
    <row r="17" spans="1:7" ht="12.75">
      <c r="A17" s="249"/>
      <c r="B17" s="250" t="s">
        <v>349</v>
      </c>
      <c r="C17" s="88">
        <v>0</v>
      </c>
      <c r="D17" s="88">
        <v>0</v>
      </c>
      <c r="E17" s="89"/>
      <c r="F17" s="171">
        <v>0</v>
      </c>
      <c r="G17" s="171">
        <v>0</v>
      </c>
    </row>
    <row r="18" spans="1:7" ht="12.75">
      <c r="A18" s="249"/>
      <c r="B18" s="250" t="s">
        <v>350</v>
      </c>
      <c r="C18" s="88">
        <v>0</v>
      </c>
      <c r="D18" s="88">
        <v>0</v>
      </c>
      <c r="E18" s="89"/>
      <c r="F18" s="171">
        <v>0</v>
      </c>
      <c r="G18" s="171">
        <v>0</v>
      </c>
    </row>
    <row r="19" spans="1:7" ht="12.75">
      <c r="A19" s="249"/>
      <c r="B19" s="250" t="s">
        <v>351</v>
      </c>
      <c r="C19" s="88">
        <v>10</v>
      </c>
      <c r="D19" s="88">
        <v>4</v>
      </c>
      <c r="E19" s="89"/>
      <c r="F19" s="171">
        <v>1.7985611510791366</v>
      </c>
      <c r="G19" s="171">
        <v>0.51880674448767827</v>
      </c>
    </row>
    <row r="20" spans="1:7" ht="12.75">
      <c r="A20" s="249"/>
      <c r="B20" s="250" t="s">
        <v>352</v>
      </c>
      <c r="C20" s="88">
        <v>0</v>
      </c>
      <c r="D20" s="88">
        <v>0</v>
      </c>
      <c r="E20" s="89"/>
      <c r="F20" s="171">
        <v>0</v>
      </c>
      <c r="G20" s="171">
        <v>0</v>
      </c>
    </row>
    <row r="21" spans="1:7" ht="12.75">
      <c r="A21" s="251"/>
      <c r="B21" s="250" t="s">
        <v>353</v>
      </c>
      <c r="C21" s="88">
        <v>0</v>
      </c>
      <c r="D21" s="88">
        <v>0</v>
      </c>
      <c r="E21" s="89"/>
      <c r="F21" s="171">
        <v>0</v>
      </c>
      <c r="G21" s="171">
        <v>0</v>
      </c>
    </row>
    <row r="22" spans="1:7" ht="12.75">
      <c r="A22" s="251"/>
      <c r="B22" s="250" t="s">
        <v>354</v>
      </c>
      <c r="C22" s="88">
        <v>0</v>
      </c>
      <c r="D22" s="88">
        <v>0</v>
      </c>
      <c r="E22" s="89"/>
      <c r="F22" s="171">
        <v>0</v>
      </c>
      <c r="G22" s="171">
        <v>0</v>
      </c>
    </row>
    <row r="23" spans="1:7" ht="25.5">
      <c r="A23" s="251"/>
      <c r="B23" s="250" t="s">
        <v>355</v>
      </c>
      <c r="C23" s="88">
        <v>0</v>
      </c>
      <c r="D23" s="88">
        <v>0</v>
      </c>
      <c r="E23" s="89"/>
      <c r="F23" s="171">
        <v>0</v>
      </c>
      <c r="G23" s="171">
        <v>0</v>
      </c>
    </row>
    <row r="24" spans="1:7" ht="12.75">
      <c r="A24" s="251"/>
      <c r="B24" s="250" t="s">
        <v>356</v>
      </c>
      <c r="C24" s="88">
        <v>0</v>
      </c>
      <c r="D24" s="88">
        <v>0</v>
      </c>
      <c r="E24" s="89"/>
      <c r="F24" s="171">
        <v>0</v>
      </c>
      <c r="G24" s="171">
        <v>0</v>
      </c>
    </row>
    <row r="25" spans="1:7" ht="12.75">
      <c r="A25" s="251"/>
      <c r="B25" s="250" t="s">
        <v>357</v>
      </c>
      <c r="C25" s="88">
        <v>0</v>
      </c>
      <c r="D25" s="88">
        <v>0</v>
      </c>
      <c r="E25" s="113"/>
      <c r="F25" s="113"/>
      <c r="G25" s="113"/>
    </row>
    <row r="26" spans="1:7" ht="13.5">
      <c r="A26" s="334" t="s">
        <v>244</v>
      </c>
      <c r="B26" s="335" t="s">
        <v>358</v>
      </c>
      <c r="C26" s="337">
        <v>0</v>
      </c>
      <c r="D26" s="337">
        <v>0</v>
      </c>
      <c r="E26" s="337"/>
      <c r="F26" s="337"/>
      <c r="G26" s="338"/>
    </row>
    <row r="27" spans="1:7" ht="12.75">
      <c r="A27" s="252"/>
      <c r="B27" s="250" t="s">
        <v>359</v>
      </c>
      <c r="C27" s="272">
        <v>0</v>
      </c>
      <c r="D27" s="272">
        <v>0</v>
      </c>
      <c r="E27" s="273"/>
      <c r="F27" s="273"/>
      <c r="G27" s="113"/>
    </row>
    <row r="28" spans="1:7" ht="12.75">
      <c r="A28" s="252"/>
      <c r="B28" s="250" t="s">
        <v>360</v>
      </c>
      <c r="C28" s="272">
        <v>0</v>
      </c>
      <c r="D28" s="272">
        <v>0</v>
      </c>
      <c r="E28" s="273"/>
      <c r="F28" s="273"/>
      <c r="G28" s="113"/>
    </row>
    <row r="29" spans="1:7" ht="27">
      <c r="A29" s="339" t="s">
        <v>245</v>
      </c>
      <c r="B29" s="335" t="s">
        <v>361</v>
      </c>
      <c r="C29" s="337">
        <v>0</v>
      </c>
      <c r="D29" s="337">
        <v>0</v>
      </c>
      <c r="E29" s="337"/>
      <c r="F29" s="337"/>
      <c r="G29" s="338"/>
    </row>
    <row r="30" spans="1:7" ht="27.75" thickBot="1">
      <c r="A30" s="253" t="s">
        <v>246</v>
      </c>
      <c r="B30" s="257" t="s">
        <v>362</v>
      </c>
      <c r="C30" s="275">
        <v>0</v>
      </c>
      <c r="D30" s="275">
        <v>0</v>
      </c>
      <c r="E30" s="276"/>
      <c r="F30" s="276"/>
      <c r="G30" s="239"/>
    </row>
    <row r="31" spans="1:7" ht="15.75" thickTop="1" thickBot="1">
      <c r="A31" s="340"/>
      <c r="B31" s="341" t="s">
        <v>242</v>
      </c>
      <c r="C31" s="342">
        <v>556</v>
      </c>
      <c r="D31" s="342">
        <v>771</v>
      </c>
      <c r="E31" s="343">
        <v>38.669064748201443</v>
      </c>
      <c r="F31" s="344">
        <v>99.999999999999986</v>
      </c>
      <c r="G31" s="344">
        <v>100</v>
      </c>
    </row>
    <row r="32" spans="1:7" ht="13.5" thickTop="1" thickBot="1">
      <c r="A32" s="182"/>
      <c r="B32" s="74"/>
      <c r="C32" s="157"/>
      <c r="D32" s="157"/>
      <c r="E32" s="155"/>
      <c r="F32" s="74"/>
      <c r="G32" s="74"/>
    </row>
    <row r="33" spans="1:7" ht="15.75" thickBot="1">
      <c r="A33" s="487" t="s">
        <v>335</v>
      </c>
      <c r="B33" s="487"/>
      <c r="C33" s="487"/>
      <c r="D33" s="487"/>
      <c r="E33" s="487"/>
      <c r="F33" s="487"/>
      <c r="G33" s="487"/>
    </row>
    <row r="34" spans="1:7" ht="12.75">
      <c r="A34" s="330" t="s">
        <v>243</v>
      </c>
      <c r="B34" s="329" t="s">
        <v>310</v>
      </c>
      <c r="C34" s="331">
        <v>17</v>
      </c>
      <c r="D34" s="331">
        <v>25</v>
      </c>
      <c r="E34" s="332">
        <v>47.058823529411775</v>
      </c>
      <c r="F34" s="333">
        <v>100</v>
      </c>
      <c r="G34" s="333">
        <v>100</v>
      </c>
    </row>
    <row r="35" spans="1:7" ht="12.75">
      <c r="A35" s="247"/>
      <c r="B35" s="248" t="s">
        <v>348</v>
      </c>
      <c r="C35" s="88">
        <v>0</v>
      </c>
      <c r="D35" s="88">
        <v>0</v>
      </c>
      <c r="E35" s="88"/>
      <c r="F35" s="88"/>
      <c r="G35" s="88"/>
    </row>
    <row r="36" spans="1:7" ht="12.75">
      <c r="A36" s="249"/>
      <c r="B36" s="446" t="s">
        <v>311</v>
      </c>
      <c r="C36" s="88">
        <v>0</v>
      </c>
      <c r="D36" s="88">
        <v>0</v>
      </c>
      <c r="E36" s="89"/>
      <c r="F36" s="171">
        <v>0</v>
      </c>
      <c r="G36" s="171">
        <v>0</v>
      </c>
    </row>
    <row r="37" spans="1:7" ht="12.75">
      <c r="A37" s="249"/>
      <c r="B37" s="446" t="s">
        <v>385</v>
      </c>
      <c r="C37" s="88">
        <v>17</v>
      </c>
      <c r="D37" s="88">
        <v>24</v>
      </c>
      <c r="E37" s="89">
        <v>41.176470588235304</v>
      </c>
      <c r="F37" s="171">
        <v>100</v>
      </c>
      <c r="G37" s="171">
        <v>96</v>
      </c>
    </row>
    <row r="38" spans="1:7" ht="12.75">
      <c r="A38" s="249"/>
      <c r="B38" s="446" t="s">
        <v>386</v>
      </c>
      <c r="C38" s="88">
        <v>0</v>
      </c>
      <c r="D38" s="88">
        <v>0</v>
      </c>
      <c r="E38" s="89"/>
      <c r="F38" s="171">
        <v>0</v>
      </c>
      <c r="G38" s="171">
        <v>0</v>
      </c>
    </row>
    <row r="39" spans="1:7" ht="12.75">
      <c r="A39" s="249"/>
      <c r="B39" s="446" t="s">
        <v>387</v>
      </c>
      <c r="C39" s="88">
        <v>0</v>
      </c>
      <c r="D39" s="88">
        <v>1</v>
      </c>
      <c r="E39" s="89"/>
      <c r="F39" s="171">
        <v>0</v>
      </c>
      <c r="G39" s="171">
        <v>4</v>
      </c>
    </row>
    <row r="40" spans="1:7" ht="12.75">
      <c r="A40" s="249"/>
      <c r="B40" s="250" t="s">
        <v>349</v>
      </c>
      <c r="C40" s="88">
        <v>0</v>
      </c>
      <c r="D40" s="88">
        <v>0</v>
      </c>
      <c r="E40" s="89"/>
      <c r="F40" s="171">
        <v>0</v>
      </c>
      <c r="G40" s="171">
        <v>0</v>
      </c>
    </row>
    <row r="41" spans="1:7" ht="12.75">
      <c r="A41" s="249"/>
      <c r="B41" s="250" t="s">
        <v>350</v>
      </c>
      <c r="C41" s="88">
        <v>0</v>
      </c>
      <c r="D41" s="88">
        <v>0</v>
      </c>
      <c r="E41" s="89"/>
      <c r="F41" s="171">
        <v>0</v>
      </c>
      <c r="G41" s="171">
        <v>0</v>
      </c>
    </row>
    <row r="42" spans="1:7" ht="12.75">
      <c r="A42" s="249"/>
      <c r="B42" s="250" t="s">
        <v>351</v>
      </c>
      <c r="C42" s="88">
        <v>0</v>
      </c>
      <c r="D42" s="88">
        <v>0</v>
      </c>
      <c r="E42" s="89"/>
      <c r="F42" s="171">
        <v>0</v>
      </c>
      <c r="G42" s="171">
        <v>0</v>
      </c>
    </row>
    <row r="43" spans="1:7" ht="12.75">
      <c r="A43" s="249"/>
      <c r="B43" s="250" t="s">
        <v>352</v>
      </c>
      <c r="C43" s="88">
        <v>0</v>
      </c>
      <c r="D43" s="88">
        <v>0</v>
      </c>
      <c r="E43" s="89"/>
      <c r="F43" s="171">
        <v>0</v>
      </c>
      <c r="G43" s="171">
        <v>0</v>
      </c>
    </row>
    <row r="44" spans="1:7" ht="12.75">
      <c r="A44" s="251"/>
      <c r="B44" s="250" t="s">
        <v>353</v>
      </c>
      <c r="C44" s="88">
        <v>0</v>
      </c>
      <c r="D44" s="88">
        <v>0</v>
      </c>
      <c r="E44" s="89"/>
      <c r="F44" s="171">
        <v>0</v>
      </c>
      <c r="G44" s="171">
        <v>0</v>
      </c>
    </row>
    <row r="45" spans="1:7" ht="12.75">
      <c r="A45" s="251"/>
      <c r="B45" s="250" t="s">
        <v>354</v>
      </c>
      <c r="C45" s="88">
        <v>0</v>
      </c>
      <c r="D45" s="88">
        <v>0</v>
      </c>
      <c r="E45" s="89"/>
      <c r="F45" s="171">
        <v>0</v>
      </c>
      <c r="G45" s="171">
        <v>0</v>
      </c>
    </row>
    <row r="46" spans="1:7" ht="25.5">
      <c r="A46" s="251"/>
      <c r="B46" s="250" t="s">
        <v>355</v>
      </c>
      <c r="C46" s="88">
        <v>0</v>
      </c>
      <c r="D46" s="88">
        <v>0</v>
      </c>
      <c r="E46" s="89"/>
      <c r="F46" s="171">
        <v>0</v>
      </c>
      <c r="G46" s="171">
        <v>0</v>
      </c>
    </row>
    <row r="47" spans="1:7" ht="12.75">
      <c r="A47" s="251"/>
      <c r="B47" s="250" t="s">
        <v>356</v>
      </c>
      <c r="C47" s="88">
        <v>0</v>
      </c>
      <c r="D47" s="88">
        <v>0</v>
      </c>
      <c r="E47" s="89"/>
      <c r="F47" s="171">
        <v>0</v>
      </c>
      <c r="G47" s="171">
        <v>0</v>
      </c>
    </row>
    <row r="48" spans="1:7" ht="12.75">
      <c r="A48" s="251"/>
      <c r="B48" s="250" t="s">
        <v>357</v>
      </c>
      <c r="C48" s="88">
        <v>0</v>
      </c>
      <c r="D48" s="88">
        <v>0</v>
      </c>
      <c r="E48" s="113"/>
      <c r="F48" s="171">
        <v>0</v>
      </c>
      <c r="G48" s="171">
        <v>0</v>
      </c>
    </row>
    <row r="49" spans="1:7" ht="13.5">
      <c r="A49" s="334" t="s">
        <v>244</v>
      </c>
      <c r="B49" s="335" t="s">
        <v>358</v>
      </c>
      <c r="C49" s="337">
        <v>0</v>
      </c>
      <c r="D49" s="337">
        <v>0</v>
      </c>
      <c r="E49" s="337"/>
      <c r="F49" s="337"/>
      <c r="G49" s="338"/>
    </row>
    <row r="50" spans="1:7" ht="12.75">
      <c r="A50" s="252"/>
      <c r="B50" s="250" t="s">
        <v>359</v>
      </c>
      <c r="C50" s="272">
        <v>0</v>
      </c>
      <c r="D50" s="272">
        <v>0</v>
      </c>
      <c r="E50" s="273"/>
      <c r="F50" s="273"/>
      <c r="G50" s="113"/>
    </row>
    <row r="51" spans="1:7" ht="12.75">
      <c r="A51" s="252"/>
      <c r="B51" s="250" t="s">
        <v>360</v>
      </c>
      <c r="C51" s="272">
        <v>0</v>
      </c>
      <c r="D51" s="272">
        <v>0</v>
      </c>
      <c r="E51" s="273"/>
      <c r="F51" s="273"/>
      <c r="G51" s="113"/>
    </row>
    <row r="52" spans="1:7" ht="27">
      <c r="A52" s="339" t="s">
        <v>245</v>
      </c>
      <c r="B52" s="335" t="s">
        <v>361</v>
      </c>
      <c r="C52" s="337">
        <v>0</v>
      </c>
      <c r="D52" s="337">
        <v>0</v>
      </c>
      <c r="E52" s="337"/>
      <c r="F52" s="337"/>
      <c r="G52" s="338"/>
    </row>
    <row r="53" spans="1:7" ht="27.75" thickBot="1">
      <c r="A53" s="253" t="s">
        <v>246</v>
      </c>
      <c r="B53" s="257" t="s">
        <v>362</v>
      </c>
      <c r="C53" s="275">
        <v>0</v>
      </c>
      <c r="D53" s="275">
        <v>0</v>
      </c>
      <c r="E53" s="276"/>
      <c r="F53" s="276"/>
      <c r="G53" s="239"/>
    </row>
    <row r="54" spans="1:7" ht="13.5" customHeight="1" thickTop="1" thickBot="1">
      <c r="A54" s="340"/>
      <c r="B54" s="341" t="s">
        <v>242</v>
      </c>
      <c r="C54" s="342">
        <v>17</v>
      </c>
      <c r="D54" s="342">
        <v>25</v>
      </c>
      <c r="E54" s="343">
        <v>47.058823529411775</v>
      </c>
      <c r="F54" s="344">
        <v>100</v>
      </c>
      <c r="G54" s="344">
        <v>100</v>
      </c>
    </row>
    <row r="55" spans="1:7" ht="12.75" customHeight="1" thickTop="1">
      <c r="A55" s="183"/>
      <c r="B55" s="110"/>
      <c r="C55" s="110"/>
      <c r="D55" s="110"/>
      <c r="E55" s="167"/>
      <c r="F55" s="110"/>
      <c r="G55" s="110"/>
    </row>
    <row r="56" spans="1:7">
      <c r="A56" s="183"/>
      <c r="B56" s="110"/>
      <c r="C56" s="110"/>
      <c r="D56" s="110"/>
      <c r="E56" s="167"/>
      <c r="F56" s="110"/>
      <c r="G56" s="110"/>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X32"/>
  <sheetViews>
    <sheetView topLeftCell="A13" zoomScaleNormal="100" workbookViewId="0">
      <selection activeCell="J37" sqref="J37"/>
    </sheetView>
  </sheetViews>
  <sheetFormatPr defaultRowHeight="12"/>
  <cols>
    <col min="1" max="1" width="9.140625" style="63" bestFit="1" customWidth="1"/>
    <col min="2" max="2" width="35" style="63" customWidth="1"/>
    <col min="3" max="3" width="14" style="63" bestFit="1" customWidth="1"/>
    <col min="4" max="4" width="12.7109375" style="63" bestFit="1" customWidth="1"/>
    <col min="5" max="5" width="8.7109375" style="241" customWidth="1"/>
    <col min="6" max="6" width="8.7109375" style="63" customWidth="1"/>
    <col min="7" max="7" width="8.42578125" style="63" customWidth="1"/>
    <col min="8" max="16384" width="9.140625" style="63"/>
  </cols>
  <sheetData>
    <row r="2" spans="1:24" s="60" customFormat="1" ht="15.75" customHeight="1">
      <c r="A2" s="493" t="s">
        <v>111</v>
      </c>
      <c r="B2" s="493"/>
      <c r="C2" s="493"/>
      <c r="D2" s="493"/>
      <c r="E2" s="493"/>
      <c r="F2" s="493"/>
      <c r="G2" s="493"/>
      <c r="H2" s="59"/>
      <c r="I2" s="59"/>
      <c r="J2" s="59"/>
      <c r="K2" s="59"/>
      <c r="L2" s="59"/>
      <c r="M2" s="59"/>
      <c r="N2" s="59"/>
      <c r="O2" s="59"/>
      <c r="P2" s="59"/>
      <c r="Q2" s="59"/>
      <c r="R2" s="59"/>
      <c r="S2" s="59"/>
      <c r="T2" s="59"/>
      <c r="U2" s="59"/>
      <c r="V2" s="59"/>
      <c r="W2" s="59"/>
      <c r="X2" s="59"/>
    </row>
    <row r="3" spans="1:24" s="60" customFormat="1" ht="15.75" customHeight="1">
      <c r="A3" s="490" t="s">
        <v>183</v>
      </c>
      <c r="B3" s="490"/>
      <c r="C3" s="490"/>
      <c r="D3" s="490"/>
      <c r="E3" s="490"/>
      <c r="F3" s="490"/>
      <c r="G3" s="490"/>
      <c r="H3" s="59"/>
      <c r="I3" s="59"/>
      <c r="J3" s="59"/>
      <c r="K3" s="59"/>
      <c r="L3" s="59"/>
      <c r="M3" s="59"/>
      <c r="N3" s="59"/>
      <c r="O3" s="59"/>
      <c r="P3" s="59"/>
      <c r="Q3" s="59"/>
      <c r="R3" s="59"/>
      <c r="S3" s="59"/>
      <c r="T3" s="59"/>
      <c r="U3" s="59"/>
      <c r="V3" s="59"/>
      <c r="W3" s="59"/>
      <c r="X3" s="59"/>
    </row>
    <row r="4" spans="1:24">
      <c r="A4" s="62"/>
      <c r="B4" s="62"/>
      <c r="C4" s="62"/>
      <c r="D4" s="62"/>
      <c r="E4" s="240"/>
    </row>
    <row r="5" spans="1:24" ht="12" customHeight="1">
      <c r="A5" s="326"/>
      <c r="B5" s="326"/>
      <c r="C5" s="308"/>
      <c r="D5" s="325"/>
      <c r="E5" s="349" t="s">
        <v>50</v>
      </c>
      <c r="F5" s="495" t="s">
        <v>12</v>
      </c>
      <c r="G5" s="496"/>
    </row>
    <row r="6" spans="1:24" ht="12" customHeight="1">
      <c r="A6" s="350" t="s">
        <v>49</v>
      </c>
      <c r="B6" s="313" t="s">
        <v>10</v>
      </c>
      <c r="C6" s="495" t="s">
        <v>252</v>
      </c>
      <c r="D6" s="496"/>
      <c r="E6" s="349" t="s">
        <v>14</v>
      </c>
      <c r="F6" s="495" t="s">
        <v>14</v>
      </c>
      <c r="G6" s="496"/>
    </row>
    <row r="7" spans="1:24" ht="12" customHeight="1">
      <c r="A7" s="351"/>
      <c r="B7" s="316" t="s">
        <v>180</v>
      </c>
      <c r="C7" s="491" t="s">
        <v>253</v>
      </c>
      <c r="D7" s="492"/>
      <c r="E7" s="346" t="s">
        <v>51</v>
      </c>
      <c r="F7" s="491" t="s">
        <v>18</v>
      </c>
      <c r="G7" s="492"/>
    </row>
    <row r="8" spans="1:24" ht="12" customHeight="1">
      <c r="A8" s="317"/>
      <c r="B8" s="317"/>
      <c r="C8" s="308"/>
      <c r="D8" s="325"/>
      <c r="E8" s="346" t="s">
        <v>19</v>
      </c>
      <c r="F8" s="491" t="s">
        <v>19</v>
      </c>
      <c r="G8" s="492"/>
    </row>
    <row r="9" spans="1:24" ht="15.75" customHeight="1" thickBot="1">
      <c r="A9" s="64"/>
      <c r="B9" s="65" t="s">
        <v>393</v>
      </c>
      <c r="C9" s="66">
        <v>2018</v>
      </c>
      <c r="D9" s="223">
        <v>2019</v>
      </c>
      <c r="E9" s="66" t="s">
        <v>394</v>
      </c>
      <c r="F9" s="66">
        <v>2018</v>
      </c>
      <c r="G9" s="223">
        <v>2019</v>
      </c>
    </row>
    <row r="10" spans="1:24" ht="15.75" customHeight="1" thickBot="1">
      <c r="A10" s="487" t="s">
        <v>331</v>
      </c>
      <c r="B10" s="487"/>
      <c r="C10" s="487"/>
      <c r="D10" s="487"/>
      <c r="E10" s="487"/>
      <c r="F10" s="487"/>
      <c r="G10" s="487"/>
    </row>
    <row r="11" spans="1:24" ht="25.5">
      <c r="A11" s="117">
        <v>1</v>
      </c>
      <c r="B11" s="118" t="s">
        <v>173</v>
      </c>
      <c r="C11" s="127">
        <v>87541.51</v>
      </c>
      <c r="D11" s="127">
        <v>57772.29</v>
      </c>
      <c r="E11" s="89">
        <v>-34.005833346945913</v>
      </c>
      <c r="F11" s="133">
        <v>1.3166888208774372</v>
      </c>
      <c r="G11" s="133">
        <v>0.88710541319309588</v>
      </c>
    </row>
    <row r="12" spans="1:24" ht="25.5">
      <c r="A12" s="119">
        <v>2</v>
      </c>
      <c r="B12" s="120" t="s">
        <v>154</v>
      </c>
      <c r="C12" s="127">
        <v>1374793.0867999999</v>
      </c>
      <c r="D12" s="127">
        <v>1487826.0433</v>
      </c>
      <c r="E12" s="89">
        <v>8.221815892535389</v>
      </c>
      <c r="F12" s="126">
        <v>20.677901128380629</v>
      </c>
      <c r="G12" s="126">
        <v>22.845875365181051</v>
      </c>
    </row>
    <row r="13" spans="1:24" ht="25.5">
      <c r="A13" s="119">
        <v>3</v>
      </c>
      <c r="B13" s="120" t="s">
        <v>223</v>
      </c>
      <c r="C13" s="127">
        <v>354160.95605899993</v>
      </c>
      <c r="D13" s="127">
        <v>414485.84152599989</v>
      </c>
      <c r="E13" s="89">
        <v>17.033183481961899</v>
      </c>
      <c r="F13" s="126">
        <v>5.3268417649427171</v>
      </c>
      <c r="G13" s="126">
        <v>6.3645154746265069</v>
      </c>
    </row>
    <row r="14" spans="1:24" ht="25.5">
      <c r="A14" s="119">
        <v>4</v>
      </c>
      <c r="B14" s="120" t="s">
        <v>224</v>
      </c>
      <c r="C14" s="127">
        <v>0</v>
      </c>
      <c r="D14" s="127">
        <v>0</v>
      </c>
      <c r="E14" s="125"/>
      <c r="F14" s="126">
        <v>0</v>
      </c>
      <c r="G14" s="126">
        <v>0</v>
      </c>
    </row>
    <row r="15" spans="1:24" ht="25.5">
      <c r="A15" s="119">
        <v>5</v>
      </c>
      <c r="B15" s="120" t="s">
        <v>225</v>
      </c>
      <c r="C15" s="127">
        <v>0</v>
      </c>
      <c r="D15" s="127">
        <v>0</v>
      </c>
      <c r="E15" s="125"/>
      <c r="F15" s="126">
        <v>0</v>
      </c>
      <c r="G15" s="126">
        <v>0</v>
      </c>
    </row>
    <row r="16" spans="1:24" ht="38.25">
      <c r="A16" s="119">
        <v>6</v>
      </c>
      <c r="B16" s="120" t="s">
        <v>155</v>
      </c>
      <c r="C16" s="127">
        <v>0</v>
      </c>
      <c r="D16" s="127">
        <v>0</v>
      </c>
      <c r="E16" s="125"/>
      <c r="F16" s="126">
        <v>0</v>
      </c>
      <c r="G16" s="126">
        <v>0</v>
      </c>
    </row>
    <row r="17" spans="1:9" ht="25.5">
      <c r="A17" s="119">
        <v>7</v>
      </c>
      <c r="B17" s="120" t="s">
        <v>156</v>
      </c>
      <c r="C17" s="127">
        <v>34003.490000000005</v>
      </c>
      <c r="D17" s="127">
        <v>12786.17</v>
      </c>
      <c r="E17" s="89">
        <v>-62.397477435404426</v>
      </c>
      <c r="F17" s="126">
        <v>0.51143754721408996</v>
      </c>
      <c r="G17" s="126">
        <v>0.19633427411319798</v>
      </c>
    </row>
    <row r="18" spans="1:9" ht="25.5">
      <c r="A18" s="119">
        <v>8</v>
      </c>
      <c r="B18" s="120" t="s">
        <v>165</v>
      </c>
      <c r="C18" s="127">
        <v>408526.71</v>
      </c>
      <c r="D18" s="127">
        <v>410034.85000000003</v>
      </c>
      <c r="E18" s="89">
        <v>0.36916558038517788</v>
      </c>
      <c r="F18" s="126">
        <v>6.1445427670466142</v>
      </c>
      <c r="G18" s="126">
        <v>6.2961695829059066</v>
      </c>
    </row>
    <row r="19" spans="1:9" ht="39" thickBot="1">
      <c r="A19" s="226">
        <v>9</v>
      </c>
      <c r="B19" s="123" t="s">
        <v>157</v>
      </c>
      <c r="C19" s="127">
        <v>365761.32</v>
      </c>
      <c r="D19" s="127">
        <v>190333.03999999998</v>
      </c>
      <c r="E19" s="89">
        <v>-47.96250188510912</v>
      </c>
      <c r="F19" s="126">
        <v>5.5013197870744408</v>
      </c>
      <c r="G19" s="126">
        <v>2.9226030350103489</v>
      </c>
    </row>
    <row r="20" spans="1:9" s="211" customFormat="1" ht="27" thickBot="1">
      <c r="A20" s="352">
        <v>10</v>
      </c>
      <c r="B20" s="353" t="s">
        <v>306</v>
      </c>
      <c r="C20" s="354">
        <v>3633888.8085052022</v>
      </c>
      <c r="D20" s="354">
        <v>3487175.6585399979</v>
      </c>
      <c r="E20" s="355">
        <v>-4.0373593606336744</v>
      </c>
      <c r="F20" s="355">
        <v>54.656365539849958</v>
      </c>
      <c r="G20" s="355">
        <v>53.546300543842577</v>
      </c>
      <c r="I20" s="245"/>
    </row>
    <row r="21" spans="1:9" ht="12.75">
      <c r="A21" s="228"/>
      <c r="B21" s="229" t="s">
        <v>102</v>
      </c>
      <c r="C21" s="127">
        <v>3148554.7747999988</v>
      </c>
      <c r="D21" s="127">
        <v>3067959.2532999977</v>
      </c>
      <c r="E21" s="89">
        <v>-2.5597624073451564</v>
      </c>
      <c r="F21" s="126">
        <v>47.356584023961155</v>
      </c>
      <c r="G21" s="126">
        <v>47.109146288960964</v>
      </c>
    </row>
    <row r="22" spans="1:9" ht="12.75">
      <c r="A22" s="119"/>
      <c r="B22" s="121" t="s">
        <v>275</v>
      </c>
      <c r="C22" s="127">
        <v>175610.45777300006</v>
      </c>
      <c r="D22" s="127">
        <v>161665.46524000008</v>
      </c>
      <c r="E22" s="89">
        <v>-7.9408667967973408</v>
      </c>
      <c r="F22" s="126">
        <v>2.6413106945365512</v>
      </c>
      <c r="G22" s="126">
        <v>2.4824065194712612</v>
      </c>
    </row>
    <row r="23" spans="1:9" s="234" customFormat="1" ht="12.75">
      <c r="A23" s="233"/>
      <c r="B23" s="243" t="s">
        <v>305</v>
      </c>
      <c r="C23" s="244">
        <v>309723.57593220338</v>
      </c>
      <c r="D23" s="244">
        <v>257550.94</v>
      </c>
      <c r="E23" s="277">
        <v>-16.844902999448664</v>
      </c>
      <c r="F23" s="242">
        <v>4.6584708213522505</v>
      </c>
      <c r="G23" s="242">
        <v>3.9547477354103542</v>
      </c>
    </row>
    <row r="24" spans="1:9" ht="25.5">
      <c r="A24" s="119">
        <v>11</v>
      </c>
      <c r="B24" s="120" t="s">
        <v>178</v>
      </c>
      <c r="C24" s="127">
        <v>0</v>
      </c>
      <c r="D24" s="127">
        <v>0</v>
      </c>
      <c r="E24" s="89"/>
      <c r="F24" s="126">
        <v>0</v>
      </c>
      <c r="G24" s="126">
        <v>0</v>
      </c>
    </row>
    <row r="25" spans="1:9" ht="25.5">
      <c r="A25" s="119">
        <v>12</v>
      </c>
      <c r="B25" s="120" t="s">
        <v>158</v>
      </c>
      <c r="C25" s="127">
        <v>0</v>
      </c>
      <c r="D25" s="127">
        <v>0</v>
      </c>
      <c r="E25" s="89"/>
      <c r="F25" s="126">
        <v>0</v>
      </c>
      <c r="G25" s="126">
        <v>0</v>
      </c>
    </row>
    <row r="26" spans="1:9" ht="38.25">
      <c r="A26" s="119">
        <v>13</v>
      </c>
      <c r="B26" s="120" t="s">
        <v>161</v>
      </c>
      <c r="C26" s="127">
        <v>135855.927712</v>
      </c>
      <c r="D26" s="127">
        <v>299621.28000000003</v>
      </c>
      <c r="E26" s="89">
        <v>120.54339847074247</v>
      </c>
      <c r="F26" s="126">
        <v>2.0433732667887914</v>
      </c>
      <c r="G26" s="126">
        <v>4.6007464719824043</v>
      </c>
    </row>
    <row r="27" spans="1:9" ht="25.5">
      <c r="A27" s="119">
        <v>14</v>
      </c>
      <c r="B27" s="120" t="s">
        <v>159</v>
      </c>
      <c r="C27" s="127">
        <v>3073.2199999999966</v>
      </c>
      <c r="D27" s="127">
        <v>1081.94</v>
      </c>
      <c r="E27" s="89">
        <v>-64.794580277363764</v>
      </c>
      <c r="F27" s="126">
        <v>4.6223493495793633E-2</v>
      </c>
      <c r="G27" s="126">
        <v>1.6613411563746881E-2</v>
      </c>
    </row>
    <row r="28" spans="1:9" ht="26.25" thickBot="1">
      <c r="A28" s="122">
        <v>15</v>
      </c>
      <c r="B28" s="123" t="s">
        <v>226</v>
      </c>
      <c r="C28" s="227">
        <v>251005.38</v>
      </c>
      <c r="D28" s="227">
        <v>151332.15600000002</v>
      </c>
      <c r="E28" s="89">
        <v>-39.709596662828496</v>
      </c>
      <c r="F28" s="126">
        <v>3.7753058843295375</v>
      </c>
      <c r="G28" s="126">
        <v>2.3237364275811476</v>
      </c>
    </row>
    <row r="29" spans="1:9" ht="15" thickBot="1">
      <c r="A29" s="356"/>
      <c r="B29" s="357" t="s">
        <v>9</v>
      </c>
      <c r="C29" s="358">
        <v>6648610.4090762017</v>
      </c>
      <c r="D29" s="358">
        <v>6512449.2693659989</v>
      </c>
      <c r="E29" s="359">
        <v>-2.0479638801564559</v>
      </c>
      <c r="F29" s="360">
        <v>100.00000000000001</v>
      </c>
      <c r="G29" s="360">
        <v>99.999999999999986</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2"/>
  <sheetViews>
    <sheetView topLeftCell="A13" zoomScaleNormal="100" workbookViewId="0">
      <selection activeCell="K41" sqref="K41"/>
    </sheetView>
  </sheetViews>
  <sheetFormatPr defaultRowHeight="12"/>
  <cols>
    <col min="1" max="1" width="9.140625" style="63" bestFit="1" customWidth="1"/>
    <col min="2" max="2" width="35" style="63" customWidth="1"/>
    <col min="3" max="3" width="14" style="63" bestFit="1" customWidth="1"/>
    <col min="4" max="4" width="12.7109375" style="63" bestFit="1" customWidth="1"/>
    <col min="5" max="5" width="8.7109375" style="241" customWidth="1"/>
    <col min="6" max="6" width="8.7109375" style="63" customWidth="1"/>
    <col min="7" max="7" width="8.42578125" style="63" customWidth="1"/>
    <col min="8" max="16384" width="9.140625" style="63"/>
  </cols>
  <sheetData>
    <row r="2" spans="1:24" s="60" customFormat="1" ht="15.75" customHeight="1">
      <c r="A2" s="493" t="s">
        <v>59</v>
      </c>
      <c r="B2" s="493"/>
      <c r="C2" s="493"/>
      <c r="D2" s="493"/>
      <c r="E2" s="493"/>
      <c r="F2" s="493"/>
      <c r="G2" s="493"/>
      <c r="H2" s="59"/>
      <c r="I2" s="59"/>
      <c r="J2" s="59"/>
      <c r="K2" s="59"/>
      <c r="L2" s="59"/>
      <c r="M2" s="59"/>
      <c r="N2" s="59"/>
      <c r="O2" s="59"/>
      <c r="P2" s="59"/>
      <c r="Q2" s="59"/>
      <c r="R2" s="59"/>
      <c r="S2" s="59"/>
      <c r="T2" s="59"/>
      <c r="U2" s="59"/>
      <c r="V2" s="59"/>
      <c r="W2" s="59"/>
      <c r="X2" s="59"/>
    </row>
    <row r="3" spans="1:24" s="60" customFormat="1" ht="15.75" customHeight="1">
      <c r="A3" s="490" t="s">
        <v>135</v>
      </c>
      <c r="B3" s="490"/>
      <c r="C3" s="490"/>
      <c r="D3" s="490"/>
      <c r="E3" s="490"/>
      <c r="F3" s="490"/>
      <c r="G3" s="490"/>
      <c r="H3" s="59"/>
      <c r="I3" s="59"/>
      <c r="J3" s="59"/>
      <c r="K3" s="59"/>
      <c r="L3" s="59"/>
      <c r="M3" s="59"/>
      <c r="N3" s="59"/>
      <c r="O3" s="59"/>
      <c r="P3" s="59"/>
      <c r="Q3" s="59"/>
      <c r="R3" s="59"/>
      <c r="S3" s="59"/>
      <c r="T3" s="59"/>
      <c r="U3" s="59"/>
      <c r="V3" s="59"/>
      <c r="W3" s="59"/>
      <c r="X3" s="59"/>
    </row>
    <row r="4" spans="1:24">
      <c r="A4" s="62"/>
      <c r="B4" s="62"/>
      <c r="C4" s="62"/>
      <c r="D4" s="62"/>
      <c r="E4" s="240"/>
    </row>
    <row r="5" spans="1:24" ht="12" customHeight="1">
      <c r="A5" s="326"/>
      <c r="B5" s="326"/>
      <c r="C5" s="308"/>
      <c r="D5" s="325"/>
      <c r="E5" s="349" t="s">
        <v>50</v>
      </c>
      <c r="F5" s="495" t="s">
        <v>12</v>
      </c>
      <c r="G5" s="496"/>
    </row>
    <row r="6" spans="1:24" ht="12" customHeight="1">
      <c r="A6" s="350" t="s">
        <v>49</v>
      </c>
      <c r="B6" s="313" t="s">
        <v>10</v>
      </c>
      <c r="C6" s="495" t="s">
        <v>252</v>
      </c>
      <c r="D6" s="496"/>
      <c r="E6" s="349" t="s">
        <v>14</v>
      </c>
      <c r="F6" s="495" t="s">
        <v>14</v>
      </c>
      <c r="G6" s="496"/>
    </row>
    <row r="7" spans="1:24" ht="12" customHeight="1">
      <c r="A7" s="351"/>
      <c r="B7" s="316" t="s">
        <v>180</v>
      </c>
      <c r="C7" s="491" t="s">
        <v>253</v>
      </c>
      <c r="D7" s="492"/>
      <c r="E7" s="346" t="s">
        <v>51</v>
      </c>
      <c r="F7" s="491" t="s">
        <v>18</v>
      </c>
      <c r="G7" s="492"/>
    </row>
    <row r="8" spans="1:24" ht="12" customHeight="1">
      <c r="A8" s="317"/>
      <c r="B8" s="317"/>
      <c r="C8" s="308"/>
      <c r="D8" s="325"/>
      <c r="E8" s="346" t="s">
        <v>19</v>
      </c>
      <c r="F8" s="491" t="s">
        <v>19</v>
      </c>
      <c r="G8" s="492"/>
    </row>
    <row r="9" spans="1:24" ht="15.75" customHeight="1" thickBot="1">
      <c r="A9" s="64"/>
      <c r="B9" s="65" t="s">
        <v>393</v>
      </c>
      <c r="C9" s="66">
        <v>2018</v>
      </c>
      <c r="D9" s="223">
        <v>2019</v>
      </c>
      <c r="E9" s="66" t="s">
        <v>394</v>
      </c>
      <c r="F9" s="66">
        <v>2018</v>
      </c>
      <c r="G9" s="223">
        <v>2019</v>
      </c>
    </row>
    <row r="10" spans="1:24" ht="15.75" customHeight="1" thickBot="1">
      <c r="A10" s="487" t="s">
        <v>336</v>
      </c>
      <c r="B10" s="487"/>
      <c r="C10" s="487"/>
      <c r="D10" s="487"/>
      <c r="E10" s="487"/>
      <c r="F10" s="487"/>
      <c r="G10" s="487"/>
    </row>
    <row r="11" spans="1:24" ht="25.5">
      <c r="A11" s="117">
        <v>1</v>
      </c>
      <c r="B11" s="118" t="s">
        <v>173</v>
      </c>
      <c r="C11" s="127">
        <v>19638.09</v>
      </c>
      <c r="D11" s="127">
        <v>16229.910000000002</v>
      </c>
      <c r="E11" s="89">
        <v>-17.354946433181627</v>
      </c>
      <c r="F11" s="133">
        <v>0.68989501407907383</v>
      </c>
      <c r="G11" s="133">
        <v>0.54788924766925262</v>
      </c>
    </row>
    <row r="12" spans="1:24" ht="25.5">
      <c r="A12" s="119">
        <v>2</v>
      </c>
      <c r="B12" s="120" t="s">
        <v>154</v>
      </c>
      <c r="C12" s="127">
        <v>761380.27000000014</v>
      </c>
      <c r="D12" s="127">
        <v>750898.66</v>
      </c>
      <c r="E12" s="89">
        <v>-1.3766589985317212</v>
      </c>
      <c r="F12" s="126">
        <v>26.747634423265147</v>
      </c>
      <c r="G12" s="126">
        <v>25.348834460773347</v>
      </c>
    </row>
    <row r="13" spans="1:24" ht="25.5">
      <c r="A13" s="119">
        <v>3</v>
      </c>
      <c r="B13" s="120" t="s">
        <v>223</v>
      </c>
      <c r="C13" s="127">
        <v>205719.18</v>
      </c>
      <c r="D13" s="127">
        <v>213463.8</v>
      </c>
      <c r="E13" s="89">
        <v>3.7646562658863347</v>
      </c>
      <c r="F13" s="126">
        <v>7.227008155194091</v>
      </c>
      <c r="G13" s="126">
        <v>7.2061102487086988</v>
      </c>
    </row>
    <row r="14" spans="1:24" ht="25.5">
      <c r="A14" s="119">
        <v>4</v>
      </c>
      <c r="B14" s="120" t="s">
        <v>224</v>
      </c>
      <c r="C14" s="127">
        <v>0</v>
      </c>
      <c r="D14" s="127">
        <v>0</v>
      </c>
      <c r="E14" s="125"/>
      <c r="F14" s="126">
        <v>0</v>
      </c>
      <c r="G14" s="126">
        <v>0</v>
      </c>
    </row>
    <row r="15" spans="1:24" ht="25.5">
      <c r="A15" s="119">
        <v>5</v>
      </c>
      <c r="B15" s="120" t="s">
        <v>225</v>
      </c>
      <c r="C15" s="127">
        <v>0</v>
      </c>
      <c r="D15" s="127">
        <v>0</v>
      </c>
      <c r="E15" s="125"/>
      <c r="F15" s="126">
        <v>0</v>
      </c>
      <c r="G15" s="126">
        <v>0</v>
      </c>
    </row>
    <row r="16" spans="1:24" ht="38.25">
      <c r="A16" s="119">
        <v>6</v>
      </c>
      <c r="B16" s="120" t="s">
        <v>155</v>
      </c>
      <c r="C16" s="127">
        <v>0</v>
      </c>
      <c r="D16" s="127">
        <v>0</v>
      </c>
      <c r="E16" s="125"/>
      <c r="F16" s="126">
        <v>0</v>
      </c>
      <c r="G16" s="126">
        <v>0</v>
      </c>
    </row>
    <row r="17" spans="1:9" ht="25.5">
      <c r="A17" s="119">
        <v>7</v>
      </c>
      <c r="B17" s="120" t="s">
        <v>156</v>
      </c>
      <c r="C17" s="127">
        <v>0</v>
      </c>
      <c r="D17" s="127">
        <v>0</v>
      </c>
      <c r="E17" s="89" t="e">
        <v>#DIV/0!</v>
      </c>
      <c r="F17" s="126">
        <v>0</v>
      </c>
      <c r="G17" s="126">
        <v>0</v>
      </c>
    </row>
    <row r="18" spans="1:9" ht="25.5">
      <c r="A18" s="119">
        <v>8</v>
      </c>
      <c r="B18" s="120" t="s">
        <v>165</v>
      </c>
      <c r="C18" s="127">
        <v>3554.18</v>
      </c>
      <c r="D18" s="127">
        <v>17130.64</v>
      </c>
      <c r="E18" s="89">
        <v>381.98571822473821</v>
      </c>
      <c r="F18" s="126">
        <v>0.12485995639797773</v>
      </c>
      <c r="G18" s="126">
        <v>0.57829608800620602</v>
      </c>
    </row>
    <row r="19" spans="1:9" ht="39" thickBot="1">
      <c r="A19" s="226">
        <v>9</v>
      </c>
      <c r="B19" s="123" t="s">
        <v>157</v>
      </c>
      <c r="C19" s="127">
        <v>4744.9799999999996</v>
      </c>
      <c r="D19" s="127">
        <v>7754.39</v>
      </c>
      <c r="E19" s="89">
        <v>63.423028126567459</v>
      </c>
      <c r="F19" s="126">
        <v>0.16669330082023881</v>
      </c>
      <c r="G19" s="126">
        <v>0.26177267176675506</v>
      </c>
    </row>
    <row r="20" spans="1:9" s="211" customFormat="1" ht="27" thickBot="1">
      <c r="A20" s="352">
        <v>10</v>
      </c>
      <c r="B20" s="353" t="s">
        <v>306</v>
      </c>
      <c r="C20" s="354">
        <v>1848181.4099999997</v>
      </c>
      <c r="D20" s="354">
        <v>1845960.31</v>
      </c>
      <c r="E20" s="355">
        <v>-0.12017759663536243</v>
      </c>
      <c r="F20" s="355">
        <v>64.92745169579284</v>
      </c>
      <c r="G20" s="355">
        <v>62.315921990522455</v>
      </c>
      <c r="I20" s="245"/>
    </row>
    <row r="21" spans="1:9" ht="12.75">
      <c r="A21" s="228"/>
      <c r="B21" s="229" t="s">
        <v>102</v>
      </c>
      <c r="C21" s="127">
        <v>1626689.1199999999</v>
      </c>
      <c r="D21" s="127">
        <v>1595267.7</v>
      </c>
      <c r="E21" s="89">
        <v>-1.931618009469438</v>
      </c>
      <c r="F21" s="126">
        <v>57.146327027968411</v>
      </c>
      <c r="G21" s="126">
        <v>53.853041697955128</v>
      </c>
    </row>
    <row r="22" spans="1:9" ht="12.75">
      <c r="A22" s="119"/>
      <c r="B22" s="121" t="s">
        <v>275</v>
      </c>
      <c r="C22" s="127">
        <v>9185.67</v>
      </c>
      <c r="D22" s="127">
        <v>8661.07</v>
      </c>
      <c r="E22" s="89">
        <v>-5.7110695245964678</v>
      </c>
      <c r="F22" s="126">
        <v>0.32269675584416441</v>
      </c>
      <c r="G22" s="126">
        <v>0.2923803721838712</v>
      </c>
    </row>
    <row r="23" spans="1:9" s="234" customFormat="1" ht="12.75">
      <c r="A23" s="233"/>
      <c r="B23" s="243" t="s">
        <v>366</v>
      </c>
      <c r="C23" s="244">
        <v>212306.62</v>
      </c>
      <c r="D23" s="244">
        <v>242031.54</v>
      </c>
      <c r="E23" s="277">
        <v>14.000938830828735</v>
      </c>
      <c r="F23" s="242">
        <v>7.4584279119802668</v>
      </c>
      <c r="G23" s="242">
        <v>8.1704999203834525</v>
      </c>
    </row>
    <row r="24" spans="1:9" ht="25.5">
      <c r="A24" s="119">
        <v>11</v>
      </c>
      <c r="B24" s="120" t="s">
        <v>178</v>
      </c>
      <c r="C24" s="127">
        <v>0</v>
      </c>
      <c r="D24" s="127">
        <v>0</v>
      </c>
      <c r="E24" s="89"/>
      <c r="F24" s="126">
        <v>0</v>
      </c>
      <c r="G24" s="126">
        <v>0</v>
      </c>
    </row>
    <row r="25" spans="1:9" ht="25.5">
      <c r="A25" s="119">
        <v>12</v>
      </c>
      <c r="B25" s="120" t="s">
        <v>158</v>
      </c>
      <c r="C25" s="127">
        <v>0</v>
      </c>
      <c r="D25" s="127">
        <v>0</v>
      </c>
      <c r="E25" s="89"/>
      <c r="F25" s="126">
        <v>0</v>
      </c>
      <c r="G25" s="126">
        <v>0</v>
      </c>
    </row>
    <row r="26" spans="1:9" ht="38.25">
      <c r="A26" s="119">
        <v>13</v>
      </c>
      <c r="B26" s="120" t="s">
        <v>161</v>
      </c>
      <c r="C26" s="127">
        <v>0</v>
      </c>
      <c r="D26" s="127">
        <v>1144</v>
      </c>
      <c r="E26" s="89">
        <v>0</v>
      </c>
      <c r="F26" s="126">
        <v>0</v>
      </c>
      <c r="G26" s="126">
        <v>3.8619148185887964E-2</v>
      </c>
    </row>
    <row r="27" spans="1:9" ht="25.5">
      <c r="A27" s="119">
        <v>14</v>
      </c>
      <c r="B27" s="120" t="s">
        <v>159</v>
      </c>
      <c r="C27" s="127">
        <v>0</v>
      </c>
      <c r="D27" s="127">
        <v>0</v>
      </c>
      <c r="E27" s="89"/>
      <c r="F27" s="126">
        <v>0</v>
      </c>
      <c r="G27" s="126">
        <v>0</v>
      </c>
    </row>
    <row r="28" spans="1:9" ht="26.25" thickBot="1">
      <c r="A28" s="122">
        <v>15</v>
      </c>
      <c r="B28" s="123" t="s">
        <v>226</v>
      </c>
      <c r="C28" s="227">
        <v>3315</v>
      </c>
      <c r="D28" s="227">
        <v>109679.38</v>
      </c>
      <c r="E28" s="89">
        <v>3208.5785822021116</v>
      </c>
      <c r="F28" s="126">
        <v>0.11645745445061763</v>
      </c>
      <c r="G28" s="126">
        <v>3.7025561443674095</v>
      </c>
    </row>
    <row r="29" spans="1:9" ht="15" thickBot="1">
      <c r="A29" s="356"/>
      <c r="B29" s="357" t="s">
        <v>9</v>
      </c>
      <c r="C29" s="358">
        <v>2846533.1100000003</v>
      </c>
      <c r="D29" s="358">
        <v>2962261.09</v>
      </c>
      <c r="E29" s="359">
        <v>4.0655764583746423</v>
      </c>
      <c r="F29" s="360">
        <v>99.999999999999986</v>
      </c>
      <c r="G29" s="360">
        <v>100</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9"/>
  <sheetViews>
    <sheetView zoomScaleNormal="100" workbookViewId="0">
      <selection activeCell="I40" sqref="I40"/>
    </sheetView>
  </sheetViews>
  <sheetFormatPr defaultRowHeight="12"/>
  <cols>
    <col min="1" max="1" width="6.85546875" style="63" bestFit="1" customWidth="1"/>
    <col min="2" max="2" width="35" style="63" customWidth="1"/>
    <col min="3" max="4" width="11.28515625" style="63" customWidth="1"/>
    <col min="5" max="6" width="8.7109375" style="63" customWidth="1"/>
    <col min="7" max="7" width="8.42578125" style="63" customWidth="1"/>
    <col min="8" max="16384" width="9.140625" style="63"/>
  </cols>
  <sheetData>
    <row r="2" spans="1:23" s="60" customFormat="1" ht="15.75" customHeight="1">
      <c r="A2" s="493" t="s">
        <v>277</v>
      </c>
      <c r="B2" s="493"/>
      <c r="C2" s="493"/>
      <c r="D2" s="493"/>
      <c r="E2" s="493"/>
      <c r="F2" s="493"/>
      <c r="G2" s="493"/>
      <c r="H2" s="59"/>
      <c r="I2" s="59"/>
      <c r="J2" s="59"/>
      <c r="K2" s="59"/>
      <c r="L2" s="59"/>
      <c r="M2" s="59"/>
      <c r="N2" s="59"/>
      <c r="O2" s="59"/>
      <c r="P2" s="59"/>
      <c r="Q2" s="59"/>
      <c r="R2" s="59"/>
      <c r="S2" s="59"/>
      <c r="T2" s="59"/>
      <c r="U2" s="59"/>
      <c r="V2" s="59"/>
      <c r="W2" s="59"/>
    </row>
    <row r="3" spans="1:23" s="60" customFormat="1" ht="15.75" customHeight="1">
      <c r="A3" s="490" t="s">
        <v>278</v>
      </c>
      <c r="B3" s="490"/>
      <c r="C3" s="490"/>
      <c r="D3" s="490"/>
      <c r="E3" s="490"/>
      <c r="F3" s="490"/>
      <c r="G3" s="490"/>
      <c r="H3" s="59"/>
      <c r="I3" s="59"/>
      <c r="J3" s="59"/>
      <c r="K3" s="59"/>
      <c r="L3" s="59"/>
      <c r="M3" s="59"/>
      <c r="N3" s="59"/>
      <c r="O3" s="59"/>
      <c r="P3" s="59"/>
      <c r="Q3" s="59"/>
      <c r="R3" s="59"/>
      <c r="S3" s="59"/>
      <c r="T3" s="59"/>
      <c r="U3" s="59"/>
      <c r="V3" s="59"/>
      <c r="W3" s="59"/>
    </row>
    <row r="4" spans="1:23">
      <c r="A4" s="62"/>
      <c r="B4" s="62"/>
      <c r="C4" s="62"/>
      <c r="D4" s="62"/>
      <c r="E4" s="62"/>
    </row>
    <row r="5" spans="1:23" ht="12" customHeight="1">
      <c r="A5" s="326"/>
      <c r="B5" s="326"/>
      <c r="C5" s="308"/>
      <c r="D5" s="325"/>
      <c r="E5" s="307" t="s">
        <v>50</v>
      </c>
      <c r="F5" s="495" t="s">
        <v>12</v>
      </c>
      <c r="G5" s="496"/>
    </row>
    <row r="6" spans="1:23" ht="12" customHeight="1">
      <c r="A6" s="350" t="s">
        <v>49</v>
      </c>
      <c r="B6" s="313" t="s">
        <v>10</v>
      </c>
      <c r="C6" s="495" t="s">
        <v>367</v>
      </c>
      <c r="D6" s="496"/>
      <c r="E6" s="307" t="s">
        <v>14</v>
      </c>
      <c r="F6" s="495" t="s">
        <v>14</v>
      </c>
      <c r="G6" s="496"/>
    </row>
    <row r="7" spans="1:23" ht="12" customHeight="1">
      <c r="A7" s="351"/>
      <c r="B7" s="316" t="s">
        <v>180</v>
      </c>
      <c r="C7" s="491" t="s">
        <v>368</v>
      </c>
      <c r="D7" s="492"/>
      <c r="E7" s="312" t="s">
        <v>51</v>
      </c>
      <c r="F7" s="491" t="s">
        <v>18</v>
      </c>
      <c r="G7" s="492"/>
    </row>
    <row r="8" spans="1:23" ht="12" customHeight="1">
      <c r="A8" s="317"/>
      <c r="B8" s="317"/>
      <c r="C8" s="308"/>
      <c r="D8" s="325"/>
      <c r="E8" s="312" t="s">
        <v>19</v>
      </c>
      <c r="F8" s="491" t="s">
        <v>19</v>
      </c>
      <c r="G8" s="492"/>
    </row>
    <row r="9" spans="1:23" ht="15.75" customHeight="1" thickBot="1">
      <c r="A9" s="64"/>
      <c r="B9" s="65" t="s">
        <v>393</v>
      </c>
      <c r="C9" s="66">
        <v>2018</v>
      </c>
      <c r="D9" s="223">
        <v>2019</v>
      </c>
      <c r="E9" s="66" t="s">
        <v>394</v>
      </c>
      <c r="F9" s="66">
        <v>2018</v>
      </c>
      <c r="G9" s="223">
        <v>2019</v>
      </c>
    </row>
    <row r="10" spans="1:23" ht="15.75" customHeight="1" thickBot="1">
      <c r="A10" s="487" t="s">
        <v>337</v>
      </c>
      <c r="B10" s="487"/>
      <c r="C10" s="487"/>
      <c r="D10" s="487"/>
      <c r="E10" s="487"/>
      <c r="F10" s="487"/>
      <c r="G10" s="503"/>
    </row>
    <row r="11" spans="1:23" ht="25.5">
      <c r="A11" s="117">
        <v>1</v>
      </c>
      <c r="B11" s="118" t="s">
        <v>173</v>
      </c>
      <c r="C11" s="127">
        <v>1187</v>
      </c>
      <c r="D11" s="127">
        <v>2735</v>
      </c>
      <c r="E11" s="89">
        <v>130.41280539174389</v>
      </c>
      <c r="F11" s="133">
        <v>1.8925684401855898</v>
      </c>
      <c r="G11" s="133">
        <v>4.1069149335535702</v>
      </c>
    </row>
    <row r="12" spans="1:23" ht="25.5">
      <c r="A12" s="119">
        <v>2</v>
      </c>
      <c r="B12" s="120" t="s">
        <v>154</v>
      </c>
      <c r="C12" s="127">
        <v>16469</v>
      </c>
      <c r="D12" s="127">
        <v>20838</v>
      </c>
      <c r="E12" s="89">
        <v>26.528629546420547</v>
      </c>
      <c r="F12" s="126">
        <v>26.258390599339915</v>
      </c>
      <c r="G12" s="126">
        <v>31.290637435242886</v>
      </c>
    </row>
    <row r="13" spans="1:23" ht="25.5">
      <c r="A13" s="119">
        <v>3</v>
      </c>
      <c r="B13" s="120" t="s">
        <v>223</v>
      </c>
      <c r="C13" s="127">
        <v>1455</v>
      </c>
      <c r="D13" s="127">
        <v>1668</v>
      </c>
      <c r="E13" s="89">
        <v>14.639175257731951</v>
      </c>
      <c r="F13" s="126">
        <v>2.3198711714153606</v>
      </c>
      <c r="G13" s="126">
        <v>2.5046925444853216</v>
      </c>
    </row>
    <row r="14" spans="1:23" ht="25.5">
      <c r="A14" s="119">
        <v>4</v>
      </c>
      <c r="B14" s="120" t="s">
        <v>224</v>
      </c>
      <c r="C14" s="127">
        <v>0</v>
      </c>
      <c r="D14" s="127">
        <v>0</v>
      </c>
      <c r="E14" s="125"/>
      <c r="F14" s="126">
        <v>0</v>
      </c>
      <c r="G14" s="126">
        <v>0</v>
      </c>
    </row>
    <row r="15" spans="1:23" ht="25.5">
      <c r="A15" s="119">
        <v>5</v>
      </c>
      <c r="B15" s="120" t="s">
        <v>225</v>
      </c>
      <c r="C15" s="127">
        <v>0</v>
      </c>
      <c r="D15" s="127">
        <v>0</v>
      </c>
      <c r="E15" s="125"/>
      <c r="F15" s="126">
        <v>0</v>
      </c>
      <c r="G15" s="126">
        <v>0</v>
      </c>
    </row>
    <row r="16" spans="1:23" ht="38.25">
      <c r="A16" s="119">
        <v>6</v>
      </c>
      <c r="B16" s="120" t="s">
        <v>155</v>
      </c>
      <c r="C16" s="127">
        <v>0</v>
      </c>
      <c r="D16" s="127">
        <v>0</v>
      </c>
      <c r="E16" s="125"/>
      <c r="F16" s="126">
        <v>0</v>
      </c>
      <c r="G16" s="126">
        <v>0</v>
      </c>
    </row>
    <row r="17" spans="1:7" ht="25.5">
      <c r="A17" s="119">
        <v>7</v>
      </c>
      <c r="B17" s="120" t="s">
        <v>156</v>
      </c>
      <c r="C17" s="127">
        <v>5</v>
      </c>
      <c r="D17" s="127">
        <v>11</v>
      </c>
      <c r="E17" s="89">
        <v>120.00000000000001</v>
      </c>
      <c r="F17" s="126">
        <v>7.9720658811524413E-3</v>
      </c>
      <c r="G17" s="126">
        <v>1.6517756588332457E-2</v>
      </c>
    </row>
    <row r="18" spans="1:7" ht="25.5">
      <c r="A18" s="119">
        <v>8</v>
      </c>
      <c r="B18" s="120" t="s">
        <v>165</v>
      </c>
      <c r="C18" s="127">
        <v>438</v>
      </c>
      <c r="D18" s="127">
        <v>415</v>
      </c>
      <c r="E18" s="89">
        <v>-5.2511415525114185</v>
      </c>
      <c r="F18" s="126">
        <v>0.6983529711889539</v>
      </c>
      <c r="G18" s="126">
        <v>0.62316990765072455</v>
      </c>
    </row>
    <row r="19" spans="1:7" ht="39" thickBot="1">
      <c r="A19" s="226">
        <v>9</v>
      </c>
      <c r="B19" s="123" t="s">
        <v>157</v>
      </c>
      <c r="C19" s="227">
        <v>215</v>
      </c>
      <c r="D19" s="227">
        <v>183</v>
      </c>
      <c r="E19" s="278">
        <v>-14.883720930232558</v>
      </c>
      <c r="F19" s="256">
        <v>0.34279883288955498</v>
      </c>
      <c r="G19" s="256">
        <v>0.27479540506043998</v>
      </c>
    </row>
    <row r="20" spans="1:7" ht="26.25" thickBot="1">
      <c r="A20" s="363">
        <v>10</v>
      </c>
      <c r="B20" s="364" t="s">
        <v>162</v>
      </c>
      <c r="C20" s="365">
        <v>42084</v>
      </c>
      <c r="D20" s="365">
        <v>39943</v>
      </c>
      <c r="E20" s="366">
        <v>-5.0874441593004471</v>
      </c>
      <c r="F20" s="366">
        <v>67.099284108483872</v>
      </c>
      <c r="G20" s="366">
        <v>59.978977400705759</v>
      </c>
    </row>
    <row r="21" spans="1:7" ht="12.75">
      <c r="A21" s="228"/>
      <c r="B21" s="229" t="s">
        <v>102</v>
      </c>
      <c r="C21" s="230">
        <v>24062</v>
      </c>
      <c r="D21" s="230">
        <v>23932</v>
      </c>
      <c r="E21" s="279">
        <v>-0.54027096666944274</v>
      </c>
      <c r="F21" s="261">
        <v>38.36476984645801</v>
      </c>
      <c r="G21" s="261">
        <v>35.936631879270216</v>
      </c>
    </row>
    <row r="22" spans="1:7" ht="12.75">
      <c r="A22" s="119"/>
      <c r="B22" s="121" t="s">
        <v>275</v>
      </c>
      <c r="C22" s="127">
        <v>5651</v>
      </c>
      <c r="D22" s="127">
        <v>4458</v>
      </c>
      <c r="E22" s="89">
        <v>-21.111307733144578</v>
      </c>
      <c r="F22" s="126">
        <v>9.0100288588784903</v>
      </c>
      <c r="G22" s="126">
        <v>6.6941962609805543</v>
      </c>
    </row>
    <row r="23" spans="1:7" ht="12.75">
      <c r="A23" s="119"/>
      <c r="B23" s="235" t="s">
        <v>103</v>
      </c>
      <c r="C23" s="197">
        <v>12371</v>
      </c>
      <c r="D23" s="197">
        <v>11553</v>
      </c>
      <c r="E23" s="277">
        <v>-6.6122382992482409</v>
      </c>
      <c r="F23" s="242">
        <v>19.724485403147369</v>
      </c>
      <c r="G23" s="242">
        <v>17.348149260454989</v>
      </c>
    </row>
    <row r="24" spans="1:7" ht="25.5">
      <c r="A24" s="119">
        <v>11</v>
      </c>
      <c r="B24" s="120" t="s">
        <v>178</v>
      </c>
      <c r="C24" s="127">
        <v>0</v>
      </c>
      <c r="D24" s="127">
        <v>0</v>
      </c>
      <c r="E24" s="89"/>
      <c r="F24" s="126">
        <v>0</v>
      </c>
      <c r="G24" s="126">
        <v>0</v>
      </c>
    </row>
    <row r="25" spans="1:7" ht="25.5">
      <c r="A25" s="119">
        <v>12</v>
      </c>
      <c r="B25" s="120" t="s">
        <v>158</v>
      </c>
      <c r="C25" s="127">
        <v>0</v>
      </c>
      <c r="D25" s="127">
        <v>0</v>
      </c>
      <c r="E25" s="89"/>
      <c r="F25" s="126">
        <v>0</v>
      </c>
      <c r="G25" s="126">
        <v>0</v>
      </c>
    </row>
    <row r="26" spans="1:7" ht="38.25">
      <c r="A26" s="119">
        <v>13</v>
      </c>
      <c r="B26" s="120" t="s">
        <v>161</v>
      </c>
      <c r="C26" s="127">
        <v>101</v>
      </c>
      <c r="D26" s="127">
        <v>99</v>
      </c>
      <c r="E26" s="89"/>
      <c r="F26" s="126">
        <v>0.16103573079927933</v>
      </c>
      <c r="G26" s="126">
        <v>0.14865980929499212</v>
      </c>
    </row>
    <row r="27" spans="1:7" ht="25.5">
      <c r="A27" s="119">
        <v>14</v>
      </c>
      <c r="B27" s="120" t="s">
        <v>159</v>
      </c>
      <c r="C27" s="127">
        <v>0</v>
      </c>
      <c r="D27" s="127">
        <v>0</v>
      </c>
      <c r="E27" s="89"/>
      <c r="F27" s="126">
        <v>0</v>
      </c>
      <c r="G27" s="126">
        <v>0</v>
      </c>
    </row>
    <row r="28" spans="1:7" ht="26.25" thickBot="1">
      <c r="A28" s="119">
        <v>15</v>
      </c>
      <c r="B28" s="123" t="s">
        <v>226</v>
      </c>
      <c r="C28" s="227">
        <v>765</v>
      </c>
      <c r="D28" s="227">
        <v>703</v>
      </c>
      <c r="E28" s="278">
        <v>-8.1045751633986978</v>
      </c>
      <c r="F28" s="256">
        <v>1.2197260798163236</v>
      </c>
      <c r="G28" s="256">
        <v>1.0556348074179744</v>
      </c>
    </row>
    <row r="29" spans="1:7" ht="15" thickBot="1">
      <c r="A29" s="356"/>
      <c r="B29" s="357" t="s">
        <v>9</v>
      </c>
      <c r="C29" s="358">
        <v>62719</v>
      </c>
      <c r="D29" s="358">
        <v>66595</v>
      </c>
      <c r="E29" s="359">
        <v>6.1799454710693702</v>
      </c>
      <c r="F29" s="360">
        <v>100</v>
      </c>
      <c r="G29" s="360">
        <v>100.00000000000001</v>
      </c>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2"/>
  <sheetViews>
    <sheetView topLeftCell="A16" zoomScaleNormal="100" workbookViewId="0">
      <selection activeCell="E18" sqref="E18"/>
    </sheetView>
  </sheetViews>
  <sheetFormatPr defaultRowHeight="12"/>
  <cols>
    <col min="1" max="1" width="6.85546875" style="63" bestFit="1" customWidth="1"/>
    <col min="2" max="2" width="36.28515625" style="63" bestFit="1" customWidth="1"/>
    <col min="3" max="3" width="11.42578125" style="63" customWidth="1"/>
    <col min="4" max="4" width="11.5703125" style="63" bestFit="1" customWidth="1"/>
    <col min="5" max="5" width="9.28515625" style="63" customWidth="1"/>
    <col min="6" max="6" width="8.7109375" style="63" customWidth="1"/>
    <col min="7" max="7" width="8.5703125" style="63" customWidth="1"/>
    <col min="8" max="16384" width="9.140625" style="63"/>
  </cols>
  <sheetData>
    <row r="2" spans="1:38" s="60" customFormat="1" ht="15.75" customHeight="1">
      <c r="A2" s="493" t="s">
        <v>276</v>
      </c>
      <c r="B2" s="493"/>
      <c r="C2" s="493"/>
      <c r="D2" s="493"/>
      <c r="E2" s="493"/>
      <c r="F2" s="493"/>
      <c r="G2" s="493"/>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490" t="s">
        <v>135</v>
      </c>
      <c r="B3" s="490"/>
      <c r="C3" s="490"/>
      <c r="D3" s="490"/>
      <c r="E3" s="490"/>
      <c r="F3" s="490"/>
      <c r="G3" s="490"/>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26"/>
      <c r="B5" s="326"/>
      <c r="C5" s="308"/>
      <c r="D5" s="325"/>
      <c r="E5" s="307" t="s">
        <v>50</v>
      </c>
      <c r="F5" s="495" t="s">
        <v>12</v>
      </c>
      <c r="G5" s="496"/>
    </row>
    <row r="6" spans="1:38" ht="14.25">
      <c r="A6" s="350" t="s">
        <v>49</v>
      </c>
      <c r="B6" s="313" t="s">
        <v>10</v>
      </c>
      <c r="C6" s="495" t="s">
        <v>369</v>
      </c>
      <c r="D6" s="496"/>
      <c r="E6" s="307" t="s">
        <v>14</v>
      </c>
      <c r="F6" s="495" t="s">
        <v>14</v>
      </c>
      <c r="G6" s="496"/>
    </row>
    <row r="7" spans="1:38" ht="15">
      <c r="A7" s="351"/>
      <c r="B7" s="316" t="s">
        <v>180</v>
      </c>
      <c r="C7" s="491" t="s">
        <v>370</v>
      </c>
      <c r="D7" s="492"/>
      <c r="E7" s="312" t="s">
        <v>51</v>
      </c>
      <c r="F7" s="491" t="s">
        <v>18</v>
      </c>
      <c r="G7" s="492"/>
    </row>
    <row r="8" spans="1:38" ht="12" customHeight="1">
      <c r="A8" s="317"/>
      <c r="B8" s="317"/>
      <c r="C8" s="308"/>
      <c r="D8" s="325"/>
      <c r="E8" s="312" t="s">
        <v>19</v>
      </c>
      <c r="F8" s="491" t="s">
        <v>19</v>
      </c>
      <c r="G8" s="492"/>
    </row>
    <row r="9" spans="1:38" ht="12.75" thickBot="1">
      <c r="A9" s="64"/>
      <c r="B9" s="65" t="s">
        <v>393</v>
      </c>
      <c r="C9" s="66">
        <v>2018</v>
      </c>
      <c r="D9" s="223">
        <v>2019</v>
      </c>
      <c r="E9" s="66" t="s">
        <v>394</v>
      </c>
      <c r="F9" s="66">
        <v>2018</v>
      </c>
      <c r="G9" s="223">
        <v>2019</v>
      </c>
    </row>
    <row r="10" spans="1:38" ht="15.75" thickBot="1">
      <c r="A10" s="487" t="s">
        <v>338</v>
      </c>
      <c r="B10" s="487"/>
      <c r="C10" s="487"/>
      <c r="D10" s="487"/>
      <c r="E10" s="487"/>
      <c r="F10" s="487"/>
      <c r="G10" s="487"/>
    </row>
    <row r="11" spans="1:38" ht="25.5">
      <c r="A11" s="117">
        <v>1</v>
      </c>
      <c r="B11" s="118" t="s">
        <v>173</v>
      </c>
      <c r="C11" s="132">
        <v>30</v>
      </c>
      <c r="D11" s="127">
        <v>40</v>
      </c>
      <c r="E11" s="89">
        <v>33.333333333333329</v>
      </c>
      <c r="F11" s="133">
        <v>0.26638252530633993</v>
      </c>
      <c r="G11" s="133">
        <v>0.36274598712251743</v>
      </c>
    </row>
    <row r="12" spans="1:38" ht="25.5">
      <c r="A12" s="119">
        <v>2</v>
      </c>
      <c r="B12" s="120" t="s">
        <v>230</v>
      </c>
      <c r="C12" s="127">
        <v>9481</v>
      </c>
      <c r="D12" s="127">
        <v>9265</v>
      </c>
      <c r="E12" s="89">
        <v>-2.2782406919101383</v>
      </c>
      <c r="F12" s="126">
        <v>84.185757414313628</v>
      </c>
      <c r="G12" s="126">
        <v>84.021039267253101</v>
      </c>
    </row>
    <row r="13" spans="1:38" s="70" customFormat="1" ht="25.5">
      <c r="A13" s="130">
        <v>3</v>
      </c>
      <c r="B13" s="131" t="s">
        <v>219</v>
      </c>
      <c r="C13" s="127">
        <v>284</v>
      </c>
      <c r="D13" s="127">
        <v>317</v>
      </c>
      <c r="E13" s="89">
        <v>11.619718309859151</v>
      </c>
      <c r="F13" s="126">
        <v>2.5217545729000177</v>
      </c>
      <c r="G13" s="126">
        <v>2.874761947945951</v>
      </c>
    </row>
    <row r="14" spans="1:38" ht="25.5">
      <c r="A14" s="119">
        <v>4</v>
      </c>
      <c r="B14" s="120" t="s">
        <v>220</v>
      </c>
      <c r="C14" s="125">
        <v>0</v>
      </c>
      <c r="D14" s="127">
        <v>0</v>
      </c>
      <c r="E14" s="125"/>
      <c r="F14" s="126">
        <v>0</v>
      </c>
      <c r="G14" s="126">
        <v>0</v>
      </c>
    </row>
    <row r="15" spans="1:38" ht="25.5">
      <c r="A15" s="119">
        <v>5</v>
      </c>
      <c r="B15" s="120" t="s">
        <v>221</v>
      </c>
      <c r="C15" s="125">
        <v>0</v>
      </c>
      <c r="D15" s="127">
        <v>0</v>
      </c>
      <c r="E15" s="125"/>
      <c r="F15" s="126">
        <v>0</v>
      </c>
      <c r="G15" s="126">
        <v>0</v>
      </c>
    </row>
    <row r="16" spans="1:38" ht="38.25">
      <c r="A16" s="119">
        <v>6</v>
      </c>
      <c r="B16" s="120" t="s">
        <v>155</v>
      </c>
      <c r="C16" s="125">
        <v>0</v>
      </c>
      <c r="D16" s="127">
        <v>0</v>
      </c>
      <c r="E16" s="125"/>
      <c r="F16" s="126">
        <v>0</v>
      </c>
      <c r="G16" s="126">
        <v>0</v>
      </c>
    </row>
    <row r="17" spans="1:7" ht="25.5">
      <c r="A17" s="119">
        <v>7</v>
      </c>
      <c r="B17" s="120" t="s">
        <v>231</v>
      </c>
      <c r="C17" s="125">
        <v>0</v>
      </c>
      <c r="D17" s="127">
        <v>0</v>
      </c>
      <c r="E17" s="89">
        <v>0</v>
      </c>
      <c r="F17" s="126">
        <v>0</v>
      </c>
      <c r="G17" s="126">
        <v>0</v>
      </c>
    </row>
    <row r="18" spans="1:7" s="70" customFormat="1" ht="25.5">
      <c r="A18" s="130">
        <v>8</v>
      </c>
      <c r="B18" s="131" t="s">
        <v>165</v>
      </c>
      <c r="C18" s="127">
        <v>5</v>
      </c>
      <c r="D18" s="127">
        <v>18</v>
      </c>
      <c r="E18" s="89">
        <v>260</v>
      </c>
      <c r="F18" s="126">
        <v>4.4397087551056653E-2</v>
      </c>
      <c r="G18" s="126">
        <v>0.16323569420513287</v>
      </c>
    </row>
    <row r="19" spans="1:7" ht="26.25" thickBot="1">
      <c r="A19" s="226">
        <v>9</v>
      </c>
      <c r="B19" s="123" t="s">
        <v>157</v>
      </c>
      <c r="C19" s="227">
        <v>5</v>
      </c>
      <c r="D19" s="227">
        <v>5</v>
      </c>
      <c r="E19" s="278">
        <v>0</v>
      </c>
      <c r="F19" s="256">
        <v>4.4397087551056653E-2</v>
      </c>
      <c r="G19" s="256">
        <v>4.5343248390314679E-2</v>
      </c>
    </row>
    <row r="20" spans="1:7" ht="26.25" thickBot="1">
      <c r="A20" s="367">
        <v>10</v>
      </c>
      <c r="B20" s="368" t="s">
        <v>164</v>
      </c>
      <c r="C20" s="369">
        <v>1456</v>
      </c>
      <c r="D20" s="369">
        <v>1373</v>
      </c>
      <c r="E20" s="370">
        <v>-5.7005494505494525</v>
      </c>
      <c r="F20" s="370">
        <v>12.928431894867696</v>
      </c>
      <c r="G20" s="370">
        <v>12.45125600798041</v>
      </c>
    </row>
    <row r="21" spans="1:7" s="70" customFormat="1" ht="12.75">
      <c r="A21" s="231"/>
      <c r="B21" s="232" t="s">
        <v>102</v>
      </c>
      <c r="C21" s="230">
        <v>1261</v>
      </c>
      <c r="D21" s="230">
        <v>1158</v>
      </c>
      <c r="E21" s="279">
        <v>-8.1681205392545646</v>
      </c>
      <c r="F21" s="261">
        <v>11.196945480376487</v>
      </c>
      <c r="G21" s="261">
        <v>10.501496327196879</v>
      </c>
    </row>
    <row r="22" spans="1:7" ht="12.75">
      <c r="A22" s="119"/>
      <c r="B22" s="121" t="s">
        <v>275</v>
      </c>
      <c r="C22" s="127">
        <v>9</v>
      </c>
      <c r="D22" s="127">
        <v>8</v>
      </c>
      <c r="E22" s="89">
        <v>-11.111111111111116</v>
      </c>
      <c r="F22" s="126">
        <v>7.9914757591901961E-2</v>
      </c>
      <c r="G22" s="126">
        <v>7.2549197424503484E-2</v>
      </c>
    </row>
    <row r="23" spans="1:7" ht="25.5">
      <c r="A23" s="119"/>
      <c r="B23" s="426" t="s">
        <v>363</v>
      </c>
      <c r="C23" s="427">
        <v>186</v>
      </c>
      <c r="D23" s="427">
        <v>207</v>
      </c>
      <c r="E23" s="428">
        <v>11.290322580645151</v>
      </c>
      <c r="F23" s="429">
        <v>1.6515716568993075</v>
      </c>
      <c r="G23" s="429">
        <v>1.8772104833590277</v>
      </c>
    </row>
    <row r="24" spans="1:7" ht="25.5">
      <c r="A24" s="119">
        <v>11</v>
      </c>
      <c r="B24" s="120" t="s">
        <v>163</v>
      </c>
      <c r="C24" s="127">
        <v>0</v>
      </c>
      <c r="D24" s="127">
        <v>0</v>
      </c>
      <c r="E24" s="89"/>
      <c r="F24" s="126">
        <v>0</v>
      </c>
      <c r="G24" s="126">
        <v>0</v>
      </c>
    </row>
    <row r="25" spans="1:7" ht="25.5">
      <c r="A25" s="119">
        <v>12</v>
      </c>
      <c r="B25" s="120" t="s">
        <v>241</v>
      </c>
      <c r="C25" s="127">
        <v>0</v>
      </c>
      <c r="D25" s="127">
        <v>0</v>
      </c>
      <c r="E25" s="89"/>
      <c r="F25" s="126">
        <v>0</v>
      </c>
      <c r="G25" s="126">
        <v>0</v>
      </c>
    </row>
    <row r="26" spans="1:7" ht="25.5">
      <c r="A26" s="119">
        <v>13</v>
      </c>
      <c r="B26" s="120" t="s">
        <v>160</v>
      </c>
      <c r="C26" s="127">
        <v>0</v>
      </c>
      <c r="D26" s="127">
        <v>2</v>
      </c>
      <c r="E26" s="89"/>
      <c r="F26" s="126">
        <v>0</v>
      </c>
      <c r="G26" s="126">
        <v>1.8137299356125871E-2</v>
      </c>
    </row>
    <row r="27" spans="1:7" ht="25.5">
      <c r="A27" s="119">
        <v>14</v>
      </c>
      <c r="B27" s="120" t="s">
        <v>240</v>
      </c>
      <c r="C27" s="127">
        <v>0</v>
      </c>
      <c r="D27" s="127">
        <v>0</v>
      </c>
      <c r="E27" s="89"/>
      <c r="F27" s="126">
        <v>0</v>
      </c>
      <c r="G27" s="126">
        <v>0</v>
      </c>
    </row>
    <row r="28" spans="1:7" ht="26.25" thickBot="1">
      <c r="A28" s="122">
        <v>15</v>
      </c>
      <c r="B28" s="123" t="s">
        <v>222</v>
      </c>
      <c r="C28" s="154">
        <v>1</v>
      </c>
      <c r="D28" s="227">
        <v>7</v>
      </c>
      <c r="E28" s="278">
        <v>600</v>
      </c>
      <c r="F28" s="256">
        <v>8.8794175102113303E-3</v>
      </c>
      <c r="G28" s="256">
        <v>6.348054774644056E-2</v>
      </c>
    </row>
    <row r="29" spans="1:7" ht="15" thickBot="1">
      <c r="A29" s="361"/>
      <c r="B29" s="362" t="s">
        <v>9</v>
      </c>
      <c r="C29" s="358">
        <v>11262</v>
      </c>
      <c r="D29" s="358">
        <v>11027</v>
      </c>
      <c r="E29" s="359">
        <v>-2.0866631148996673</v>
      </c>
      <c r="F29" s="360">
        <v>100.00000000000003</v>
      </c>
      <c r="G29" s="360">
        <v>99.999999999999986</v>
      </c>
    </row>
    <row r="32" spans="1:7">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BL26"/>
  <sheetViews>
    <sheetView zoomScaleNormal="100" workbookViewId="0">
      <selection activeCell="I42" sqref="I42"/>
    </sheetView>
  </sheetViews>
  <sheetFormatPr defaultRowHeight="12"/>
  <cols>
    <col min="1" max="1" width="36.42578125" style="63" customWidth="1"/>
    <col min="2" max="2" width="12.140625" style="63" customWidth="1"/>
    <col min="3" max="3" width="12.42578125" style="63" bestFit="1" customWidth="1"/>
    <col min="4" max="4" width="9.5703125" style="63" customWidth="1"/>
    <col min="5" max="5" width="8.7109375" style="63" customWidth="1"/>
    <col min="6" max="6" width="8.85546875" style="63" customWidth="1"/>
    <col min="7" max="16384" width="9.140625" style="63"/>
  </cols>
  <sheetData>
    <row r="2" spans="1:64" s="60" customFormat="1" ht="15.75" customHeight="1">
      <c r="A2" s="493" t="s">
        <v>111</v>
      </c>
      <c r="B2" s="493"/>
      <c r="C2" s="493"/>
      <c r="D2" s="493"/>
      <c r="E2" s="493"/>
      <c r="F2" s="493"/>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s="60" customFormat="1" ht="15.75" customHeight="1">
      <c r="A3" s="490" t="s">
        <v>183</v>
      </c>
      <c r="B3" s="490"/>
      <c r="C3" s="490"/>
      <c r="D3" s="490"/>
      <c r="E3" s="490"/>
      <c r="F3" s="490"/>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c r="A4" s="64"/>
      <c r="B4" s="62"/>
      <c r="C4" s="62"/>
      <c r="D4" s="62"/>
      <c r="E4" s="62"/>
      <c r="F4" s="62"/>
    </row>
    <row r="5" spans="1:64" ht="12" customHeight="1">
      <c r="A5" s="326"/>
      <c r="B5" s="308"/>
      <c r="C5" s="325"/>
      <c r="D5" s="307" t="s">
        <v>50</v>
      </c>
      <c r="E5" s="495" t="s">
        <v>12</v>
      </c>
      <c r="F5" s="496"/>
    </row>
    <row r="6" spans="1:64" ht="12" customHeight="1">
      <c r="A6" s="313" t="s">
        <v>10</v>
      </c>
      <c r="B6" s="495" t="s">
        <v>252</v>
      </c>
      <c r="C6" s="496"/>
      <c r="D6" s="307" t="s">
        <v>14</v>
      </c>
      <c r="E6" s="495" t="s">
        <v>14</v>
      </c>
      <c r="F6" s="496"/>
    </row>
    <row r="7" spans="1:64" ht="12" customHeight="1">
      <c r="A7" s="316" t="s">
        <v>180</v>
      </c>
      <c r="B7" s="491" t="s">
        <v>253</v>
      </c>
      <c r="C7" s="492"/>
      <c r="D7" s="312" t="s">
        <v>51</v>
      </c>
      <c r="E7" s="491" t="s">
        <v>18</v>
      </c>
      <c r="F7" s="492"/>
    </row>
    <row r="8" spans="1:64" ht="12" customHeight="1">
      <c r="A8" s="317"/>
      <c r="B8" s="308"/>
      <c r="C8" s="325"/>
      <c r="D8" s="312" t="s">
        <v>19</v>
      </c>
      <c r="E8" s="491" t="s">
        <v>19</v>
      </c>
      <c r="F8" s="492"/>
    </row>
    <row r="9" spans="1:64" ht="17.25" customHeight="1" thickBot="1">
      <c r="A9" s="65" t="s">
        <v>393</v>
      </c>
      <c r="B9" s="66">
        <v>2018</v>
      </c>
      <c r="C9" s="223">
        <v>2019</v>
      </c>
      <c r="D9" s="66" t="s">
        <v>394</v>
      </c>
      <c r="E9" s="66">
        <v>2018</v>
      </c>
      <c r="F9" s="223">
        <v>2019</v>
      </c>
    </row>
    <row r="10" spans="1:64" ht="15.75" thickBot="1">
      <c r="A10" s="487" t="s">
        <v>331</v>
      </c>
      <c r="B10" s="487"/>
      <c r="C10" s="487"/>
      <c r="D10" s="487"/>
      <c r="E10" s="487"/>
      <c r="F10" s="487"/>
    </row>
    <row r="11" spans="1:64" ht="12.75">
      <c r="A11" s="134" t="s">
        <v>23</v>
      </c>
      <c r="B11" s="124">
        <v>1462334.5967999999</v>
      </c>
      <c r="C11" s="124">
        <v>1545598.3333000001</v>
      </c>
      <c r="D11" s="280">
        <v>5.6938908976238878</v>
      </c>
      <c r="E11" s="162">
        <v>21.994589949258067</v>
      </c>
      <c r="F11" s="140">
        <v>23.732980778374152</v>
      </c>
      <c r="G11" s="76"/>
    </row>
    <row r="12" spans="1:64" ht="12.75">
      <c r="A12" s="74" t="s">
        <v>24</v>
      </c>
      <c r="B12" s="114"/>
      <c r="C12" s="114"/>
      <c r="D12" s="128"/>
      <c r="E12" s="137"/>
      <c r="F12" s="137"/>
      <c r="G12" s="76"/>
    </row>
    <row r="13" spans="1:64" ht="12.75">
      <c r="A13" s="135" t="s">
        <v>25</v>
      </c>
      <c r="B13" s="138">
        <v>3633888.8085052022</v>
      </c>
      <c r="C13" s="138">
        <v>3487175.6585399979</v>
      </c>
      <c r="D13" s="139">
        <v>-4.0373593606336744</v>
      </c>
      <c r="E13" s="140">
        <v>54.656365539849951</v>
      </c>
      <c r="F13" s="140">
        <v>53.546300543842598</v>
      </c>
      <c r="G13" s="76"/>
    </row>
    <row r="14" spans="1:64" ht="12.75">
      <c r="A14" s="136" t="s">
        <v>26</v>
      </c>
      <c r="B14" s="141"/>
      <c r="C14" s="141"/>
      <c r="D14" s="142"/>
      <c r="E14" s="143"/>
      <c r="F14" s="143"/>
      <c r="G14" s="76"/>
    </row>
    <row r="15" spans="1:64" ht="12.75">
      <c r="A15" s="135" t="s">
        <v>248</v>
      </c>
      <c r="B15" s="138">
        <v>354160.95605899993</v>
      </c>
      <c r="C15" s="138">
        <v>414485.84152599989</v>
      </c>
      <c r="D15" s="139">
        <v>17.033183481961899</v>
      </c>
      <c r="E15" s="140">
        <v>5.3268417649427171</v>
      </c>
      <c r="F15" s="140">
        <v>6.3645154746265087</v>
      </c>
      <c r="G15" s="76"/>
    </row>
    <row r="16" spans="1:64" ht="12.75">
      <c r="A16" s="136" t="s">
        <v>27</v>
      </c>
      <c r="B16" s="141"/>
      <c r="C16" s="141"/>
      <c r="D16" s="142"/>
      <c r="E16" s="143"/>
      <c r="F16" s="143"/>
      <c r="G16" s="76"/>
    </row>
    <row r="17" spans="1:7" ht="12.75">
      <c r="A17" s="135" t="s">
        <v>174</v>
      </c>
      <c r="B17" s="138">
        <v>34003.490000000005</v>
      </c>
      <c r="C17" s="138">
        <v>12786.17</v>
      </c>
      <c r="D17" s="139">
        <v>-62.397477435404426</v>
      </c>
      <c r="E17" s="140">
        <v>0.51143754721408996</v>
      </c>
      <c r="F17" s="140">
        <v>0.19633427411319804</v>
      </c>
      <c r="G17" s="76"/>
    </row>
    <row r="18" spans="1:7" ht="12.75">
      <c r="A18" s="136" t="s">
        <v>175</v>
      </c>
      <c r="B18" s="172"/>
      <c r="C18" s="172"/>
      <c r="D18" s="142"/>
      <c r="E18" s="143"/>
      <c r="F18" s="143"/>
      <c r="G18" s="76"/>
    </row>
    <row r="19" spans="1:7" ht="12.75">
      <c r="A19" s="135" t="s">
        <v>28</v>
      </c>
      <c r="B19" s="145">
        <v>774288.03</v>
      </c>
      <c r="C19" s="145">
        <v>600367.89</v>
      </c>
      <c r="D19" s="139">
        <v>-22.461943522489946</v>
      </c>
      <c r="E19" s="140">
        <v>11.645862554121054</v>
      </c>
      <c r="F19" s="140">
        <v>9.2187726179162581</v>
      </c>
      <c r="G19" s="76"/>
    </row>
    <row r="20" spans="1:7" ht="12.75">
      <c r="A20" s="136" t="s">
        <v>29</v>
      </c>
      <c r="B20" s="172"/>
      <c r="C20" s="172"/>
      <c r="D20" s="142"/>
      <c r="E20" s="143"/>
      <c r="F20" s="143"/>
    </row>
    <row r="21" spans="1:7" ht="12.75">
      <c r="A21" s="135" t="s">
        <v>30</v>
      </c>
      <c r="B21" s="145">
        <v>135855.927712</v>
      </c>
      <c r="C21" s="145">
        <v>299621.28000000003</v>
      </c>
      <c r="D21" s="139">
        <v>120.54339847074247</v>
      </c>
      <c r="E21" s="140">
        <v>2.0433732667887914</v>
      </c>
      <c r="F21" s="140">
        <v>4.6007464719824052</v>
      </c>
    </row>
    <row r="22" spans="1:7" ht="12.75">
      <c r="A22" s="136" t="s">
        <v>31</v>
      </c>
      <c r="B22" s="141"/>
      <c r="C22" s="141"/>
      <c r="D22" s="142"/>
      <c r="E22" s="143"/>
      <c r="F22" s="143"/>
    </row>
    <row r="23" spans="1:7" ht="12.75">
      <c r="A23" s="135" t="s">
        <v>32</v>
      </c>
      <c r="B23" s="138">
        <v>254078.6</v>
      </c>
      <c r="C23" s="138">
        <v>152414.09600000002</v>
      </c>
      <c r="D23" s="139">
        <v>-40.0130132958856</v>
      </c>
      <c r="E23" s="140">
        <v>3.8215293778253314</v>
      </c>
      <c r="F23" s="140">
        <v>2.3403498391448951</v>
      </c>
    </row>
    <row r="24" spans="1:7" ht="13.5" thickBot="1">
      <c r="A24" s="74" t="s">
        <v>33</v>
      </c>
      <c r="B24" s="114"/>
      <c r="C24" s="114"/>
      <c r="D24" s="128"/>
      <c r="E24" s="128"/>
      <c r="F24" s="137"/>
    </row>
    <row r="25" spans="1:7" ht="15" thickBot="1">
      <c r="A25" s="371" t="s">
        <v>9</v>
      </c>
      <c r="B25" s="372">
        <v>6648610.4090762017</v>
      </c>
      <c r="C25" s="372">
        <v>6512449.2693659971</v>
      </c>
      <c r="D25" s="373">
        <v>-2.0479638801564781</v>
      </c>
      <c r="E25" s="374">
        <v>99.999999999999986</v>
      </c>
      <c r="F25" s="374">
        <v>100.00000000000001</v>
      </c>
    </row>
    <row r="26" spans="1:7">
      <c r="A26" s="73"/>
      <c r="B26" s="163"/>
      <c r="C26" s="163"/>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G25"/>
  <sheetViews>
    <sheetView zoomScaleNormal="100" workbookViewId="0">
      <selection activeCell="K33" sqref="K33"/>
    </sheetView>
  </sheetViews>
  <sheetFormatPr defaultRowHeight="12.75"/>
  <cols>
    <col min="1" max="1" width="37" style="111" customWidth="1"/>
    <col min="2" max="3" width="12.42578125" style="111" bestFit="1" customWidth="1"/>
    <col min="4" max="4" width="9.5703125" style="111" customWidth="1"/>
    <col min="5" max="5" width="8.140625" style="111" customWidth="1"/>
    <col min="6" max="6" width="8.28515625" style="111" customWidth="1"/>
    <col min="7" max="7" width="14.42578125" style="111" bestFit="1" customWidth="1"/>
    <col min="8" max="8" width="10.28515625" style="111" bestFit="1" customWidth="1"/>
    <col min="9" max="16384" width="9.140625" style="111"/>
  </cols>
  <sheetData>
    <row r="2" spans="1:7" ht="15.75" customHeight="1">
      <c r="A2" s="493" t="s">
        <v>59</v>
      </c>
      <c r="B2" s="493"/>
      <c r="C2" s="493"/>
      <c r="D2" s="493"/>
      <c r="E2" s="493"/>
      <c r="F2" s="493"/>
      <c r="G2" s="92"/>
    </row>
    <row r="3" spans="1:7" ht="15.75">
      <c r="A3" s="490" t="s">
        <v>135</v>
      </c>
      <c r="B3" s="490"/>
      <c r="C3" s="490"/>
      <c r="D3" s="490"/>
      <c r="E3" s="490"/>
      <c r="F3" s="490"/>
      <c r="G3" s="93"/>
    </row>
    <row r="5" spans="1:7">
      <c r="A5" s="326"/>
      <c r="B5" s="375"/>
      <c r="C5" s="325"/>
      <c r="D5" s="307" t="s">
        <v>50</v>
      </c>
      <c r="E5" s="495" t="s">
        <v>12</v>
      </c>
      <c r="F5" s="496"/>
    </row>
    <row r="6" spans="1:7" ht="14.25">
      <c r="A6" s="313" t="s">
        <v>10</v>
      </c>
      <c r="B6" s="495" t="s">
        <v>252</v>
      </c>
      <c r="C6" s="496"/>
      <c r="D6" s="307" t="s">
        <v>14</v>
      </c>
      <c r="E6" s="495" t="s">
        <v>14</v>
      </c>
      <c r="F6" s="496"/>
    </row>
    <row r="7" spans="1:7" ht="15">
      <c r="A7" s="316" t="s">
        <v>180</v>
      </c>
      <c r="B7" s="491" t="s">
        <v>253</v>
      </c>
      <c r="C7" s="492"/>
      <c r="D7" s="312" t="s">
        <v>51</v>
      </c>
      <c r="E7" s="491" t="s">
        <v>18</v>
      </c>
      <c r="F7" s="492"/>
    </row>
    <row r="8" spans="1:7">
      <c r="A8" s="317"/>
      <c r="B8" s="308"/>
      <c r="C8" s="325"/>
      <c r="D8" s="312" t="s">
        <v>19</v>
      </c>
      <c r="E8" s="491" t="s">
        <v>19</v>
      </c>
      <c r="F8" s="492"/>
    </row>
    <row r="9" spans="1:7" ht="15.75" customHeight="1" thickBot="1">
      <c r="A9" s="65" t="s">
        <v>393</v>
      </c>
      <c r="B9" s="66">
        <v>2018</v>
      </c>
      <c r="C9" s="223">
        <v>2019</v>
      </c>
      <c r="D9" s="66" t="s">
        <v>394</v>
      </c>
      <c r="E9" s="66">
        <v>2018</v>
      </c>
      <c r="F9" s="223">
        <v>2019</v>
      </c>
    </row>
    <row r="10" spans="1:7" ht="15.75" thickBot="1">
      <c r="A10" s="487" t="s">
        <v>333</v>
      </c>
      <c r="B10" s="487"/>
      <c r="C10" s="487"/>
      <c r="D10" s="487"/>
      <c r="E10" s="487"/>
      <c r="F10" s="487"/>
    </row>
    <row r="11" spans="1:7" ht="12" customHeight="1">
      <c r="A11" s="134" t="s">
        <v>23</v>
      </c>
      <c r="B11" s="124">
        <v>781018.3600000001</v>
      </c>
      <c r="C11" s="124">
        <v>767128.57000000007</v>
      </c>
      <c r="D11" s="280">
        <v>-1.7784204202318632</v>
      </c>
      <c r="E11" s="162">
        <v>27.437529437344228</v>
      </c>
      <c r="F11" s="140">
        <v>25.896723708442604</v>
      </c>
      <c r="G11" s="144"/>
    </row>
    <row r="12" spans="1:7" ht="12" customHeight="1">
      <c r="A12" s="74" t="s">
        <v>24</v>
      </c>
      <c r="B12" s="114"/>
      <c r="C12" s="114"/>
      <c r="D12" s="128"/>
      <c r="E12" s="137"/>
      <c r="F12" s="137"/>
      <c r="G12" s="144"/>
    </row>
    <row r="13" spans="1:7" ht="12" customHeight="1">
      <c r="A13" s="135" t="s">
        <v>25</v>
      </c>
      <c r="B13" s="138">
        <v>1848181.4099999997</v>
      </c>
      <c r="C13" s="138">
        <v>1845960.31</v>
      </c>
      <c r="D13" s="139">
        <v>-0.12017759663536243</v>
      </c>
      <c r="E13" s="140">
        <v>64.927451695792854</v>
      </c>
      <c r="F13" s="140">
        <v>62.315921990522462</v>
      </c>
      <c r="G13" s="144"/>
    </row>
    <row r="14" spans="1:7" ht="12" customHeight="1">
      <c r="A14" s="136" t="s">
        <v>26</v>
      </c>
      <c r="B14" s="141"/>
      <c r="C14" s="141"/>
      <c r="D14" s="142"/>
      <c r="E14" s="143"/>
      <c r="F14" s="143"/>
      <c r="G14" s="144"/>
    </row>
    <row r="15" spans="1:7" ht="12" customHeight="1">
      <c r="A15" s="135" t="s">
        <v>248</v>
      </c>
      <c r="B15" s="138">
        <v>205719.18</v>
      </c>
      <c r="C15" s="138">
        <v>213463.8</v>
      </c>
      <c r="D15" s="139">
        <v>3.7646562658863347</v>
      </c>
      <c r="E15" s="140">
        <v>7.227008155194091</v>
      </c>
      <c r="F15" s="140">
        <v>7.2061102487086997</v>
      </c>
      <c r="G15" s="144"/>
    </row>
    <row r="16" spans="1:7" ht="12" customHeight="1">
      <c r="A16" s="136" t="s">
        <v>27</v>
      </c>
      <c r="B16" s="141"/>
      <c r="C16" s="141"/>
      <c r="D16" s="142"/>
      <c r="E16" s="143"/>
      <c r="F16" s="143"/>
      <c r="G16" s="144"/>
    </row>
    <row r="17" spans="1:7" ht="12" customHeight="1">
      <c r="A17" s="135" t="s">
        <v>174</v>
      </c>
      <c r="B17" s="138">
        <v>0</v>
      </c>
      <c r="C17" s="138">
        <v>0</v>
      </c>
      <c r="D17" s="139">
        <v>0</v>
      </c>
      <c r="E17" s="140">
        <v>0</v>
      </c>
      <c r="F17" s="140">
        <v>0</v>
      </c>
      <c r="G17" s="144"/>
    </row>
    <row r="18" spans="1:7" ht="13.5" customHeight="1">
      <c r="A18" s="136" t="s">
        <v>175</v>
      </c>
      <c r="B18" s="172"/>
      <c r="C18" s="172"/>
      <c r="D18" s="142"/>
      <c r="E18" s="143"/>
      <c r="F18" s="143"/>
      <c r="G18" s="144"/>
    </row>
    <row r="19" spans="1:7" ht="12.75" customHeight="1">
      <c r="A19" s="135" t="s">
        <v>28</v>
      </c>
      <c r="B19" s="145">
        <v>8299.16</v>
      </c>
      <c r="C19" s="145">
        <v>24885.03</v>
      </c>
      <c r="D19" s="139">
        <v>199.84998481774059</v>
      </c>
      <c r="E19" s="140">
        <v>0.29155325721821662</v>
      </c>
      <c r="F19" s="140">
        <v>0.84006875977296125</v>
      </c>
      <c r="G19" s="144"/>
    </row>
    <row r="20" spans="1:7" ht="15" customHeight="1">
      <c r="A20" s="136" t="s">
        <v>29</v>
      </c>
      <c r="B20" s="172"/>
      <c r="C20" s="172"/>
      <c r="D20" s="142"/>
      <c r="E20" s="143"/>
      <c r="F20" s="143"/>
      <c r="G20" s="144"/>
    </row>
    <row r="21" spans="1:7">
      <c r="A21" s="135" t="s">
        <v>30</v>
      </c>
      <c r="B21" s="145">
        <v>0</v>
      </c>
      <c r="C21" s="145">
        <v>1144</v>
      </c>
      <c r="D21" s="139">
        <v>0</v>
      </c>
      <c r="E21" s="140">
        <v>0</v>
      </c>
      <c r="F21" s="140">
        <v>3.8619148185887971E-2</v>
      </c>
      <c r="G21" s="144"/>
    </row>
    <row r="22" spans="1:7">
      <c r="A22" s="136" t="s">
        <v>31</v>
      </c>
      <c r="B22" s="141"/>
      <c r="C22" s="141"/>
      <c r="D22" s="142"/>
      <c r="E22" s="143"/>
      <c r="F22" s="143"/>
      <c r="G22" s="144"/>
    </row>
    <row r="23" spans="1:7">
      <c r="A23" s="135" t="s">
        <v>32</v>
      </c>
      <c r="B23" s="138">
        <v>3315</v>
      </c>
      <c r="C23" s="138">
        <v>109679.38</v>
      </c>
      <c r="D23" s="139">
        <v>3208.5785822021116</v>
      </c>
      <c r="E23" s="140">
        <v>0.11645745445061766</v>
      </c>
      <c r="F23" s="140">
        <v>3.7025561443674104</v>
      </c>
      <c r="G23" s="144"/>
    </row>
    <row r="24" spans="1:7" ht="13.5" thickBot="1">
      <c r="A24" s="74" t="s">
        <v>33</v>
      </c>
      <c r="B24" s="114"/>
      <c r="C24" s="114"/>
      <c r="D24" s="128"/>
      <c r="E24" s="128"/>
      <c r="F24" s="137"/>
      <c r="G24" s="144"/>
    </row>
    <row r="25" spans="1:7" ht="15" thickBot="1">
      <c r="A25" s="371" t="s">
        <v>9</v>
      </c>
      <c r="B25" s="372">
        <v>2846533.11</v>
      </c>
      <c r="C25" s="372">
        <v>2962261.0899999994</v>
      </c>
      <c r="D25" s="373">
        <v>4.0655764583746423</v>
      </c>
      <c r="E25" s="374">
        <v>99.999999999999986</v>
      </c>
      <c r="F25" s="374">
        <v>100.00000000000001</v>
      </c>
      <c r="G25" s="144"/>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D45"/>
  <sheetViews>
    <sheetView zoomScaleNormal="100" workbookViewId="0">
      <selection activeCell="D43" sqref="D43"/>
    </sheetView>
  </sheetViews>
  <sheetFormatPr defaultRowHeight="12"/>
  <cols>
    <col min="1" max="1" width="42.140625" style="63" customWidth="1"/>
    <col min="2" max="2" width="11.5703125" style="63" customWidth="1"/>
    <col min="3" max="3" width="11.140625" style="63" customWidth="1"/>
    <col min="4" max="5" width="9.7109375" style="63" customWidth="1"/>
    <col min="6" max="6" width="8.5703125" style="63" customWidth="1"/>
    <col min="7" max="16384" width="9.140625" style="63"/>
  </cols>
  <sheetData>
    <row r="2" spans="1:30" s="60" customFormat="1" ht="15.75" customHeight="1">
      <c r="A2" s="493" t="s">
        <v>101</v>
      </c>
      <c r="B2" s="493"/>
      <c r="C2" s="493"/>
      <c r="D2" s="493"/>
      <c r="E2" s="493"/>
      <c r="F2" s="493"/>
      <c r="G2" s="59"/>
      <c r="H2" s="59"/>
      <c r="I2" s="59"/>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490" t="s">
        <v>166</v>
      </c>
      <c r="B3" s="490"/>
      <c r="C3" s="490"/>
      <c r="D3" s="490"/>
      <c r="E3" s="490"/>
      <c r="F3" s="490"/>
      <c r="G3" s="59"/>
      <c r="H3" s="59"/>
      <c r="I3" s="59"/>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26"/>
      <c r="B5" s="314"/>
      <c r="C5" s="346"/>
      <c r="D5" s="326" t="s">
        <v>50</v>
      </c>
      <c r="E5" s="495" t="s">
        <v>12</v>
      </c>
      <c r="F5" s="496"/>
    </row>
    <row r="6" spans="1:30" ht="12.75" customHeight="1">
      <c r="A6" s="313" t="s">
        <v>10</v>
      </c>
      <c r="B6" s="499" t="s">
        <v>45</v>
      </c>
      <c r="C6" s="500"/>
      <c r="D6" s="326" t="s">
        <v>14</v>
      </c>
      <c r="E6" s="495" t="s">
        <v>14</v>
      </c>
      <c r="F6" s="496"/>
    </row>
    <row r="7" spans="1:30" ht="13.5" customHeight="1">
      <c r="A7" s="316" t="s">
        <v>180</v>
      </c>
      <c r="B7" s="501" t="s">
        <v>46</v>
      </c>
      <c r="C7" s="502"/>
      <c r="D7" s="317" t="s">
        <v>51</v>
      </c>
      <c r="E7" s="491" t="s">
        <v>18</v>
      </c>
      <c r="F7" s="492"/>
    </row>
    <row r="8" spans="1:30" ht="12" customHeight="1">
      <c r="A8" s="317"/>
      <c r="B8" s="314"/>
      <c r="C8" s="346"/>
      <c r="D8" s="317" t="s">
        <v>19</v>
      </c>
      <c r="E8" s="491" t="s">
        <v>19</v>
      </c>
      <c r="F8" s="492"/>
    </row>
    <row r="9" spans="1:30" ht="16.5" customHeight="1" thickBot="1">
      <c r="A9" s="65" t="s">
        <v>393</v>
      </c>
      <c r="B9" s="66">
        <v>2018</v>
      </c>
      <c r="C9" s="223">
        <v>2019</v>
      </c>
      <c r="D9" s="66" t="s">
        <v>394</v>
      </c>
      <c r="E9" s="66">
        <v>2018</v>
      </c>
      <c r="F9" s="223">
        <v>2019</v>
      </c>
    </row>
    <row r="10" spans="1:30" ht="15.75" thickBot="1">
      <c r="A10" s="487" t="s">
        <v>339</v>
      </c>
      <c r="B10" s="487" t="s">
        <v>22</v>
      </c>
      <c r="C10" s="487"/>
      <c r="D10" s="487"/>
      <c r="E10" s="487"/>
      <c r="F10" s="487"/>
    </row>
    <row r="11" spans="1:30" ht="12.75">
      <c r="A11" s="134" t="s">
        <v>23</v>
      </c>
      <c r="B11" s="132">
        <v>17656</v>
      </c>
      <c r="C11" s="138">
        <v>23573</v>
      </c>
      <c r="D11" s="280">
        <v>33.512686905301315</v>
      </c>
      <c r="E11" s="162">
        <v>28.150959039525503</v>
      </c>
      <c r="F11" s="140">
        <v>35.397552368796461</v>
      </c>
    </row>
    <row r="12" spans="1:30" ht="12.75">
      <c r="A12" s="74" t="s">
        <v>24</v>
      </c>
      <c r="B12" s="114"/>
      <c r="C12" s="114"/>
      <c r="D12" s="128"/>
      <c r="E12" s="137"/>
      <c r="F12" s="137"/>
    </row>
    <row r="13" spans="1:30" ht="12.75">
      <c r="A13" s="135" t="s">
        <v>25</v>
      </c>
      <c r="B13" s="138">
        <v>42084</v>
      </c>
      <c r="C13" s="138">
        <v>39943</v>
      </c>
      <c r="D13" s="139">
        <v>-5.0874441593004471</v>
      </c>
      <c r="E13" s="140">
        <v>67.099284108483872</v>
      </c>
      <c r="F13" s="140">
        <v>59.978977400705759</v>
      </c>
    </row>
    <row r="14" spans="1:30" ht="12.75">
      <c r="A14" s="136" t="s">
        <v>26</v>
      </c>
      <c r="B14" s="141"/>
      <c r="C14" s="141"/>
      <c r="D14" s="142"/>
      <c r="E14" s="143"/>
      <c r="F14" s="143"/>
    </row>
    <row r="15" spans="1:30" ht="12.75">
      <c r="A15" s="135" t="s">
        <v>248</v>
      </c>
      <c r="B15" s="138">
        <v>1455</v>
      </c>
      <c r="C15" s="138">
        <v>1668</v>
      </c>
      <c r="D15" s="139">
        <v>14.639175257731951</v>
      </c>
      <c r="E15" s="140">
        <v>2.3198711714153606</v>
      </c>
      <c r="F15" s="140">
        <v>2.5046925444853216</v>
      </c>
    </row>
    <row r="16" spans="1:30" ht="12.75">
      <c r="A16" s="136" t="s">
        <v>27</v>
      </c>
      <c r="B16" s="141"/>
      <c r="C16" s="141"/>
      <c r="D16" s="142"/>
      <c r="E16" s="143"/>
      <c r="F16" s="143"/>
    </row>
    <row r="17" spans="1:6" ht="12.75">
      <c r="A17" s="135" t="s">
        <v>174</v>
      </c>
      <c r="B17" s="138">
        <v>5</v>
      </c>
      <c r="C17" s="138">
        <v>11</v>
      </c>
      <c r="D17" s="139">
        <v>120.00000000000001</v>
      </c>
      <c r="E17" s="140">
        <v>7.9720658811524413E-3</v>
      </c>
      <c r="F17" s="140">
        <v>1.6517756588332457E-2</v>
      </c>
    </row>
    <row r="18" spans="1:6" ht="12" customHeight="1">
      <c r="A18" s="136" t="s">
        <v>175</v>
      </c>
      <c r="B18" s="141"/>
      <c r="C18" s="141"/>
      <c r="D18" s="142"/>
      <c r="E18" s="143"/>
      <c r="F18" s="143"/>
    </row>
    <row r="19" spans="1:6" ht="12.75">
      <c r="A19" s="135" t="s">
        <v>28</v>
      </c>
      <c r="B19" s="145">
        <v>653</v>
      </c>
      <c r="C19" s="138">
        <v>598</v>
      </c>
      <c r="D19" s="139">
        <v>-8.4226646248085739</v>
      </c>
      <c r="E19" s="140">
        <v>1.0411518040785088</v>
      </c>
      <c r="F19" s="140">
        <v>0.89796531271116442</v>
      </c>
    </row>
    <row r="20" spans="1:6" ht="12" customHeight="1">
      <c r="A20" s="136" t="s">
        <v>29</v>
      </c>
      <c r="B20" s="141"/>
      <c r="C20" s="141"/>
      <c r="D20" s="142"/>
      <c r="E20" s="143"/>
      <c r="F20" s="143"/>
    </row>
    <row r="21" spans="1:6" ht="12.75">
      <c r="A21" s="135" t="s">
        <v>30</v>
      </c>
      <c r="B21" s="138">
        <v>101</v>
      </c>
      <c r="C21" s="138">
        <v>99</v>
      </c>
      <c r="D21" s="139">
        <v>-1.980198019801982</v>
      </c>
      <c r="E21" s="140">
        <v>0.16103573079927933</v>
      </c>
      <c r="F21" s="140">
        <v>0.14865980929499212</v>
      </c>
    </row>
    <row r="22" spans="1:6" ht="12.75">
      <c r="A22" s="136" t="s">
        <v>31</v>
      </c>
      <c r="B22" s="141"/>
      <c r="C22" s="141"/>
      <c r="D22" s="142"/>
      <c r="E22" s="143"/>
      <c r="F22" s="143"/>
    </row>
    <row r="23" spans="1:6" ht="12.75">
      <c r="A23" s="135" t="s">
        <v>32</v>
      </c>
      <c r="B23" s="138">
        <v>765</v>
      </c>
      <c r="C23" s="138">
        <v>703</v>
      </c>
      <c r="D23" s="139">
        <v>-8.1045751633986978</v>
      </c>
      <c r="E23" s="140">
        <v>1.2197260798163236</v>
      </c>
      <c r="F23" s="140">
        <v>1.0556348074179744</v>
      </c>
    </row>
    <row r="24" spans="1:6" ht="13.5" thickBot="1">
      <c r="A24" s="74" t="s">
        <v>33</v>
      </c>
      <c r="B24" s="114"/>
      <c r="C24" s="114"/>
      <c r="D24" s="128"/>
      <c r="E24" s="128"/>
      <c r="F24" s="137"/>
    </row>
    <row r="25" spans="1:6" ht="15" thickBot="1">
      <c r="A25" s="376" t="s">
        <v>9</v>
      </c>
      <c r="B25" s="377">
        <v>62719</v>
      </c>
      <c r="C25" s="377">
        <v>66595</v>
      </c>
      <c r="D25" s="373">
        <v>6.1799454710693702</v>
      </c>
      <c r="E25" s="374">
        <v>100</v>
      </c>
      <c r="F25" s="374">
        <v>100</v>
      </c>
    </row>
    <row r="26" spans="1:6" ht="12.75" thickBot="1">
      <c r="A26" s="73"/>
      <c r="B26" s="164"/>
      <c r="C26" s="164"/>
      <c r="D26" s="74"/>
      <c r="E26" s="74"/>
      <c r="F26" s="74"/>
    </row>
    <row r="27" spans="1:6" ht="15.75" thickBot="1">
      <c r="A27" s="487" t="s">
        <v>340</v>
      </c>
      <c r="B27" s="487"/>
      <c r="C27" s="487"/>
      <c r="D27" s="487"/>
      <c r="E27" s="487"/>
      <c r="F27" s="487"/>
    </row>
    <row r="28" spans="1:6" ht="12.75">
      <c r="A28" s="134" t="s">
        <v>23</v>
      </c>
      <c r="B28" s="124">
        <v>9511</v>
      </c>
      <c r="C28" s="138">
        <v>9305</v>
      </c>
      <c r="D28" s="280">
        <v>-2.1659131531910458</v>
      </c>
      <c r="E28" s="162">
        <v>84.452139939619968</v>
      </c>
      <c r="F28" s="162">
        <v>84.383785254375624</v>
      </c>
    </row>
    <row r="29" spans="1:6" ht="12.75">
      <c r="A29" s="74" t="s">
        <v>24</v>
      </c>
      <c r="B29" s="114"/>
      <c r="C29" s="114"/>
      <c r="D29" s="128"/>
      <c r="E29" s="128"/>
      <c r="F29" s="128"/>
    </row>
    <row r="30" spans="1:6" ht="12.75">
      <c r="A30" s="135" t="s">
        <v>25</v>
      </c>
      <c r="B30" s="138">
        <v>1456</v>
      </c>
      <c r="C30" s="138">
        <v>1373</v>
      </c>
      <c r="D30" s="139">
        <v>-5.7005494505494525</v>
      </c>
      <c r="E30" s="140">
        <v>12.928431894867698</v>
      </c>
      <c r="F30" s="140">
        <v>12.451256007980412</v>
      </c>
    </row>
    <row r="31" spans="1:6" ht="12.75">
      <c r="A31" s="136" t="s">
        <v>26</v>
      </c>
      <c r="B31" s="141"/>
      <c r="C31" s="141"/>
      <c r="D31" s="142"/>
      <c r="E31" s="142"/>
      <c r="F31" s="142"/>
    </row>
    <row r="32" spans="1:6" ht="12.75">
      <c r="A32" s="135" t="s">
        <v>248</v>
      </c>
      <c r="B32" s="138">
        <v>284</v>
      </c>
      <c r="C32" s="138">
        <v>317</v>
      </c>
      <c r="D32" s="139">
        <v>11.619718309859151</v>
      </c>
      <c r="E32" s="140">
        <v>2.5217545729000177</v>
      </c>
      <c r="F32" s="140">
        <v>2.874761947945951</v>
      </c>
    </row>
    <row r="33" spans="1:6" ht="12.75">
      <c r="A33" s="136" t="s">
        <v>27</v>
      </c>
      <c r="B33" s="141"/>
      <c r="C33" s="141"/>
      <c r="D33" s="142"/>
      <c r="E33" s="142"/>
      <c r="F33" s="142"/>
    </row>
    <row r="34" spans="1:6" ht="12.75">
      <c r="A34" s="135" t="s">
        <v>174</v>
      </c>
      <c r="B34" s="129">
        <v>0</v>
      </c>
      <c r="C34" s="138">
        <v>0</v>
      </c>
      <c r="D34" s="139">
        <v>0</v>
      </c>
      <c r="E34" s="140">
        <v>0</v>
      </c>
      <c r="F34" s="140">
        <v>0</v>
      </c>
    </row>
    <row r="35" spans="1:6" ht="12.75">
      <c r="A35" s="136" t="s">
        <v>175</v>
      </c>
      <c r="B35" s="141"/>
      <c r="C35" s="141"/>
      <c r="D35" s="142"/>
      <c r="E35" s="142"/>
      <c r="F35" s="142"/>
    </row>
    <row r="36" spans="1:6" ht="12.75">
      <c r="A36" s="135" t="s">
        <v>28</v>
      </c>
      <c r="B36" s="138">
        <v>10</v>
      </c>
      <c r="C36" s="138">
        <v>23</v>
      </c>
      <c r="D36" s="139">
        <v>129.99999999999997</v>
      </c>
      <c r="E36" s="140">
        <v>8.8794175102113307E-2</v>
      </c>
      <c r="F36" s="140">
        <v>0.20857894259544754</v>
      </c>
    </row>
    <row r="37" spans="1:6" ht="12.75">
      <c r="A37" s="136" t="s">
        <v>29</v>
      </c>
      <c r="B37" s="141"/>
      <c r="C37" s="141"/>
      <c r="D37" s="142"/>
      <c r="E37" s="142"/>
      <c r="F37" s="142"/>
    </row>
    <row r="38" spans="1:6" ht="12.75">
      <c r="A38" s="135" t="s">
        <v>30</v>
      </c>
      <c r="B38" s="138">
        <v>0</v>
      </c>
      <c r="C38" s="138">
        <v>2</v>
      </c>
      <c r="D38" s="139">
        <v>0</v>
      </c>
      <c r="E38" s="140">
        <v>0</v>
      </c>
      <c r="F38" s="140">
        <v>1.8137299356125871E-2</v>
      </c>
    </row>
    <row r="39" spans="1:6" ht="12.75">
      <c r="A39" s="136" t="s">
        <v>31</v>
      </c>
      <c r="B39" s="141"/>
      <c r="C39" s="141"/>
      <c r="D39" s="142"/>
      <c r="E39" s="142"/>
      <c r="F39" s="142"/>
    </row>
    <row r="40" spans="1:6" ht="12.75">
      <c r="A40" s="135" t="s">
        <v>32</v>
      </c>
      <c r="B40" s="138">
        <v>1</v>
      </c>
      <c r="C40" s="138">
        <v>7</v>
      </c>
      <c r="D40" s="139">
        <v>600</v>
      </c>
      <c r="E40" s="140">
        <v>8.8794175102113303E-3</v>
      </c>
      <c r="F40" s="140">
        <v>6.348054774644056E-2</v>
      </c>
    </row>
    <row r="41" spans="1:6" ht="13.5" thickBot="1">
      <c r="A41" s="74" t="s">
        <v>33</v>
      </c>
      <c r="B41" s="114"/>
      <c r="C41" s="114"/>
      <c r="D41" s="128"/>
      <c r="E41" s="128"/>
      <c r="F41" s="246"/>
    </row>
    <row r="42" spans="1:6" ht="15" thickBot="1">
      <c r="A42" s="376" t="s">
        <v>9</v>
      </c>
      <c r="B42" s="377">
        <v>11262</v>
      </c>
      <c r="C42" s="377">
        <v>11027</v>
      </c>
      <c r="D42" s="373">
        <v>-2.0866631148996673</v>
      </c>
      <c r="E42" s="374">
        <v>100.00000000000001</v>
      </c>
      <c r="F42" s="374">
        <v>100.00000000000001</v>
      </c>
    </row>
    <row r="43" spans="1:6">
      <c r="A43" s="110"/>
      <c r="B43" s="110"/>
      <c r="C43" s="169"/>
      <c r="D43" s="110"/>
      <c r="E43" s="110"/>
      <c r="F43" s="110"/>
    </row>
    <row r="44" spans="1:6">
      <c r="A44" s="110"/>
      <c r="B44" s="146"/>
      <c r="C44" s="146"/>
      <c r="D44" s="110"/>
      <c r="E44" s="110"/>
      <c r="F44" s="110"/>
    </row>
    <row r="45" spans="1:6">
      <c r="C45" s="188"/>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AP23"/>
  <sheetViews>
    <sheetView zoomScaleNormal="100" workbookViewId="0">
      <selection activeCell="K38" sqref="K38"/>
    </sheetView>
  </sheetViews>
  <sheetFormatPr defaultRowHeight="12"/>
  <cols>
    <col min="1" max="1" width="23.140625" style="63" customWidth="1"/>
    <col min="2" max="2" width="8.42578125" style="63" bestFit="1" customWidth="1"/>
    <col min="3" max="3" width="12.42578125" style="63" bestFit="1" customWidth="1"/>
    <col min="4" max="4" width="7.7109375" style="63" customWidth="1"/>
    <col min="5" max="5" width="12.42578125" style="63" bestFit="1" customWidth="1"/>
    <col min="6" max="6" width="14" style="63" customWidth="1"/>
    <col min="7" max="7" width="8.5703125" style="63" customWidth="1"/>
    <col min="8" max="8" width="11.140625" style="63" customWidth="1"/>
    <col min="9" max="16384" width="9.140625" style="63"/>
  </cols>
  <sheetData>
    <row r="2" spans="1:42" s="60" customFormat="1" ht="15.75" customHeight="1">
      <c r="A2" s="493" t="s">
        <v>307</v>
      </c>
      <c r="B2" s="493"/>
      <c r="C2" s="493"/>
      <c r="D2" s="493"/>
      <c r="E2" s="493"/>
      <c r="F2" s="493"/>
      <c r="G2" s="493"/>
      <c r="H2" s="493"/>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490" t="s">
        <v>184</v>
      </c>
      <c r="B3" s="490"/>
      <c r="C3" s="490"/>
      <c r="D3" s="490"/>
      <c r="E3" s="490"/>
      <c r="F3" s="490"/>
      <c r="G3" s="490"/>
      <c r="H3" s="490"/>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64"/>
      <c r="C4" s="62"/>
      <c r="D4" s="62"/>
      <c r="E4" s="62"/>
      <c r="F4" s="62"/>
      <c r="G4" s="62"/>
      <c r="H4" s="62"/>
    </row>
    <row r="5" spans="1:42" ht="12" customHeight="1">
      <c r="A5" s="326"/>
      <c r="B5" s="378"/>
      <c r="C5" s="314"/>
      <c r="D5" s="314"/>
      <c r="E5" s="346"/>
      <c r="F5" s="326" t="s">
        <v>50</v>
      </c>
      <c r="G5" s="495" t="s">
        <v>12</v>
      </c>
      <c r="H5" s="496"/>
    </row>
    <row r="6" spans="1:42" ht="12" customHeight="1">
      <c r="A6" s="324" t="s">
        <v>261</v>
      </c>
      <c r="B6" s="383" t="s">
        <v>371</v>
      </c>
      <c r="C6" s="390" t="s">
        <v>252</v>
      </c>
      <c r="D6" s="383" t="s">
        <v>371</v>
      </c>
      <c r="E6" s="390" t="s">
        <v>252</v>
      </c>
      <c r="F6" s="326" t="s">
        <v>14</v>
      </c>
      <c r="G6" s="495" t="s">
        <v>14</v>
      </c>
      <c r="H6" s="496"/>
    </row>
    <row r="7" spans="1:42" ht="12" customHeight="1">
      <c r="A7" s="379" t="s">
        <v>35</v>
      </c>
      <c r="B7" s="383"/>
      <c r="C7" s="390"/>
      <c r="D7" s="383"/>
      <c r="E7" s="390"/>
      <c r="F7" s="317" t="s">
        <v>51</v>
      </c>
      <c r="G7" s="491" t="s">
        <v>18</v>
      </c>
      <c r="H7" s="492"/>
    </row>
    <row r="8" spans="1:42" ht="12" customHeight="1">
      <c r="A8" s="317"/>
      <c r="B8" s="387" t="s">
        <v>213</v>
      </c>
      <c r="C8" s="388" t="s">
        <v>253</v>
      </c>
      <c r="D8" s="387" t="s">
        <v>213</v>
      </c>
      <c r="E8" s="388" t="s">
        <v>253</v>
      </c>
      <c r="F8" s="317" t="s">
        <v>19</v>
      </c>
      <c r="G8" s="491" t="s">
        <v>19</v>
      </c>
      <c r="H8" s="492"/>
    </row>
    <row r="9" spans="1:42" ht="12.75" thickBot="1">
      <c r="A9" s="65" t="s">
        <v>393</v>
      </c>
      <c r="B9" s="65"/>
      <c r="C9" s="66">
        <v>2018</v>
      </c>
      <c r="D9" s="70"/>
      <c r="E9" s="66">
        <v>2019</v>
      </c>
      <c r="F9" s="66" t="s">
        <v>394</v>
      </c>
      <c r="G9" s="66">
        <v>2018</v>
      </c>
      <c r="H9" s="223">
        <v>2019</v>
      </c>
    </row>
    <row r="10" spans="1:42" ht="15.75" thickBot="1">
      <c r="A10" s="487" t="s">
        <v>332</v>
      </c>
      <c r="B10" s="487"/>
      <c r="C10" s="487"/>
      <c r="D10" s="487"/>
      <c r="E10" s="487"/>
      <c r="F10" s="487"/>
      <c r="G10" s="487"/>
      <c r="H10" s="487"/>
    </row>
    <row r="11" spans="1:42" ht="15">
      <c r="A11" s="120" t="s">
        <v>259</v>
      </c>
      <c r="B11" s="302">
        <v>174</v>
      </c>
      <c r="C11" s="267">
        <v>184234.09999999998</v>
      </c>
      <c r="D11" s="267">
        <v>287</v>
      </c>
      <c r="E11" s="267">
        <v>217649.4</v>
      </c>
      <c r="F11" s="303">
        <v>18.13741321503457</v>
      </c>
      <c r="G11" s="151">
        <v>75.9513766998911</v>
      </c>
      <c r="H11" s="151">
        <v>80.049501733233726</v>
      </c>
    </row>
    <row r="12" spans="1:42" ht="15">
      <c r="A12" s="451" t="s">
        <v>279</v>
      </c>
      <c r="B12" s="302">
        <v>0</v>
      </c>
      <c r="C12" s="267">
        <v>0</v>
      </c>
      <c r="D12" s="267">
        <v>0</v>
      </c>
      <c r="E12" s="267">
        <v>0</v>
      </c>
      <c r="F12" s="433">
        <v>0</v>
      </c>
      <c r="G12" s="433">
        <v>0</v>
      </c>
      <c r="H12" s="433">
        <v>0</v>
      </c>
    </row>
    <row r="13" spans="1:42" ht="15.75" thickBot="1">
      <c r="A13" s="259" t="s">
        <v>260</v>
      </c>
      <c r="B13" s="304">
        <v>382</v>
      </c>
      <c r="C13" s="305">
        <v>58334.380000000005</v>
      </c>
      <c r="D13" s="305">
        <v>484</v>
      </c>
      <c r="E13" s="305">
        <v>54244.11</v>
      </c>
      <c r="F13" s="303">
        <v>-7.0117656174626397</v>
      </c>
      <c r="G13" s="238">
        <v>24.048623300108904</v>
      </c>
      <c r="H13" s="151">
        <v>19.950498266766278</v>
      </c>
    </row>
    <row r="14" spans="1:42" ht="15" thickBot="1">
      <c r="A14" s="371" t="s">
        <v>9</v>
      </c>
      <c r="B14" s="380">
        <v>556</v>
      </c>
      <c r="C14" s="380">
        <v>242568.47999999998</v>
      </c>
      <c r="D14" s="380">
        <v>771</v>
      </c>
      <c r="E14" s="380">
        <v>271893.51</v>
      </c>
      <c r="F14" s="381">
        <v>12.089381934536592</v>
      </c>
      <c r="G14" s="382">
        <v>100</v>
      </c>
      <c r="H14" s="382">
        <v>100</v>
      </c>
    </row>
    <row r="15" spans="1:42" s="70" customFormat="1" ht="14.25">
      <c r="A15" s="147"/>
      <c r="B15" s="147"/>
      <c r="C15" s="148"/>
      <c r="D15" s="148"/>
      <c r="F15" s="149"/>
      <c r="G15" s="149"/>
      <c r="H15" s="149"/>
    </row>
    <row r="16" spans="1:42" ht="24">
      <c r="A16" s="324" t="s">
        <v>261</v>
      </c>
      <c r="B16" s="383" t="s">
        <v>371</v>
      </c>
      <c r="C16" s="390" t="s">
        <v>252</v>
      </c>
      <c r="D16" s="383" t="s">
        <v>371</v>
      </c>
      <c r="E16" s="390" t="s">
        <v>252</v>
      </c>
      <c r="F16" s="384" t="s">
        <v>215</v>
      </c>
      <c r="G16" s="385" t="s">
        <v>211</v>
      </c>
      <c r="H16" s="386"/>
    </row>
    <row r="17" spans="1:8" ht="24.75">
      <c r="A17" s="379" t="s">
        <v>35</v>
      </c>
      <c r="B17" s="387" t="s">
        <v>213</v>
      </c>
      <c r="C17" s="388" t="s">
        <v>253</v>
      </c>
      <c r="D17" s="387" t="s">
        <v>213</v>
      </c>
      <c r="E17" s="388" t="s">
        <v>253</v>
      </c>
      <c r="F17" s="389" t="s">
        <v>214</v>
      </c>
      <c r="G17" s="491" t="s">
        <v>212</v>
      </c>
      <c r="H17" s="492"/>
    </row>
    <row r="18" spans="1:8" s="70" customFormat="1" ht="12.75" thickBot="1">
      <c r="A18" s="65" t="s">
        <v>393</v>
      </c>
      <c r="B18" s="65"/>
      <c r="C18" s="66">
        <v>2018</v>
      </c>
      <c r="E18" s="66">
        <v>2019</v>
      </c>
      <c r="F18" s="66" t="s">
        <v>394</v>
      </c>
      <c r="G18" s="66">
        <v>2018</v>
      </c>
      <c r="H18" s="223">
        <v>2019</v>
      </c>
    </row>
    <row r="19" spans="1:8" ht="15.75" thickBot="1">
      <c r="A19" s="487" t="s">
        <v>341</v>
      </c>
      <c r="B19" s="487"/>
      <c r="C19" s="487"/>
      <c r="D19" s="487"/>
      <c r="E19" s="487"/>
      <c r="F19" s="487"/>
      <c r="G19" s="487"/>
      <c r="H19" s="487"/>
    </row>
    <row r="20" spans="1:8" ht="15">
      <c r="A20" s="120" t="s">
        <v>259</v>
      </c>
      <c r="B20" s="150">
        <v>17</v>
      </c>
      <c r="C20" s="267">
        <v>26232.010000000002</v>
      </c>
      <c r="D20" s="267">
        <v>24</v>
      </c>
      <c r="E20" s="267">
        <v>32940.26</v>
      </c>
      <c r="F20" s="151">
        <v>25.572763962807276</v>
      </c>
      <c r="G20" s="151">
        <v>100</v>
      </c>
      <c r="H20" s="151">
        <v>99.092114026627698</v>
      </c>
    </row>
    <row r="21" spans="1:8" ht="15">
      <c r="A21" s="431" t="s">
        <v>279</v>
      </c>
      <c r="B21" s="432">
        <v>0</v>
      </c>
      <c r="C21" s="432">
        <v>0</v>
      </c>
      <c r="D21" s="432">
        <v>0</v>
      </c>
      <c r="E21" s="432">
        <v>0</v>
      </c>
      <c r="F21" s="433">
        <v>0</v>
      </c>
      <c r="G21" s="433">
        <v>0</v>
      </c>
      <c r="H21" s="433">
        <v>0</v>
      </c>
    </row>
    <row r="22" spans="1:8" ht="15.75" thickBot="1">
      <c r="A22" s="259" t="s">
        <v>260</v>
      </c>
      <c r="B22" s="236">
        <v>0</v>
      </c>
      <c r="C22" s="305">
        <v>0</v>
      </c>
      <c r="D22" s="305">
        <v>1</v>
      </c>
      <c r="E22" s="305">
        <v>301.8</v>
      </c>
      <c r="F22" s="151">
        <v>0</v>
      </c>
      <c r="G22" s="238">
        <v>0</v>
      </c>
      <c r="H22" s="238">
        <v>0.90788597337228794</v>
      </c>
    </row>
    <row r="23" spans="1:8" ht="15" thickBot="1">
      <c r="A23" s="371" t="s">
        <v>9</v>
      </c>
      <c r="B23" s="358">
        <v>17</v>
      </c>
      <c r="C23" s="380">
        <v>26232.010000000002</v>
      </c>
      <c r="D23" s="380">
        <v>25</v>
      </c>
      <c r="E23" s="380">
        <v>33242.060000000005</v>
      </c>
      <c r="F23" s="382">
        <v>26.723266726415563</v>
      </c>
      <c r="G23" s="382">
        <v>100</v>
      </c>
      <c r="H23" s="382">
        <v>99.999999999999986</v>
      </c>
    </row>
  </sheetData>
  <mergeCells count="9">
    <mergeCell ref="G5:H5"/>
    <mergeCell ref="A2:H2"/>
    <mergeCell ref="A3:H3"/>
    <mergeCell ref="A19:H19"/>
    <mergeCell ref="A10:H10"/>
    <mergeCell ref="G6:H6"/>
    <mergeCell ref="G8:H8"/>
    <mergeCell ref="G7:H7"/>
    <mergeCell ref="G17:H1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AO23"/>
  <sheetViews>
    <sheetView zoomScaleNormal="100" workbookViewId="0">
      <selection activeCell="J39" sqref="J39"/>
    </sheetView>
  </sheetViews>
  <sheetFormatPr defaultRowHeight="12"/>
  <cols>
    <col min="1" max="1" width="31.7109375" style="63" customWidth="1"/>
    <col min="2" max="2" width="12.140625" style="63" customWidth="1"/>
    <col min="3" max="3" width="13.5703125" style="63" customWidth="1"/>
    <col min="4" max="4" width="14.5703125" style="63" customWidth="1"/>
    <col min="5" max="5" width="12.140625" style="63" customWidth="1"/>
    <col min="6" max="6" width="10" style="63" customWidth="1"/>
    <col min="7" max="16384" width="9.140625" style="63"/>
  </cols>
  <sheetData>
    <row r="2" spans="1:41" s="60" customFormat="1" ht="15.75">
      <c r="A2" s="494" t="s">
        <v>308</v>
      </c>
      <c r="B2" s="494"/>
      <c r="C2" s="494"/>
      <c r="D2" s="494"/>
      <c r="E2" s="494"/>
      <c r="F2" s="494"/>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75">
      <c r="A3" s="490" t="s">
        <v>205</v>
      </c>
      <c r="B3" s="490"/>
      <c r="C3" s="490"/>
      <c r="D3" s="490"/>
      <c r="E3" s="490"/>
      <c r="F3" s="490"/>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26"/>
      <c r="B5" s="314"/>
      <c r="C5" s="346"/>
      <c r="D5" s="326" t="s">
        <v>50</v>
      </c>
      <c r="E5" s="495" t="s">
        <v>12</v>
      </c>
      <c r="F5" s="496"/>
    </row>
    <row r="6" spans="1:41" ht="14.25">
      <c r="A6" s="324" t="s">
        <v>261</v>
      </c>
      <c r="B6" s="495" t="s">
        <v>252</v>
      </c>
      <c r="C6" s="496"/>
      <c r="D6" s="326" t="s">
        <v>14</v>
      </c>
      <c r="E6" s="495" t="s">
        <v>14</v>
      </c>
      <c r="F6" s="496"/>
    </row>
    <row r="7" spans="1:41" ht="15">
      <c r="A7" s="379" t="s">
        <v>35</v>
      </c>
      <c r="B7" s="491" t="s">
        <v>253</v>
      </c>
      <c r="C7" s="492"/>
      <c r="D7" s="317" t="s">
        <v>51</v>
      </c>
      <c r="E7" s="491" t="s">
        <v>18</v>
      </c>
      <c r="F7" s="492"/>
    </row>
    <row r="8" spans="1:41">
      <c r="A8" s="317"/>
      <c r="B8" s="314"/>
      <c r="C8" s="346"/>
      <c r="D8" s="317" t="s">
        <v>19</v>
      </c>
      <c r="E8" s="491" t="s">
        <v>19</v>
      </c>
      <c r="F8" s="492"/>
    </row>
    <row r="9" spans="1:41" ht="12.75" thickBot="1">
      <c r="A9" s="65" t="s">
        <v>393</v>
      </c>
      <c r="B9" s="66">
        <v>2018</v>
      </c>
      <c r="C9" s="223">
        <v>2019</v>
      </c>
      <c r="D9" s="66" t="s">
        <v>394</v>
      </c>
      <c r="E9" s="66">
        <v>2018</v>
      </c>
      <c r="F9" s="223">
        <v>2019</v>
      </c>
    </row>
    <row r="10" spans="1:41" ht="15.75" thickBot="1">
      <c r="A10" s="487" t="s">
        <v>332</v>
      </c>
      <c r="B10" s="487"/>
      <c r="C10" s="487"/>
      <c r="D10" s="487"/>
      <c r="E10" s="487"/>
      <c r="F10" s="487"/>
    </row>
    <row r="11" spans="1:41" ht="15">
      <c r="A11" s="177" t="s">
        <v>318</v>
      </c>
      <c r="B11" s="150">
        <v>297383</v>
      </c>
      <c r="C11" s="150">
        <v>481024.16999999993</v>
      </c>
      <c r="D11" s="151">
        <v>61.752410191571116</v>
      </c>
      <c r="E11" s="151">
        <v>4.4728594654009841</v>
      </c>
      <c r="F11" s="151">
        <v>7.38622521426303</v>
      </c>
    </row>
    <row r="12" spans="1:41" ht="15">
      <c r="A12" s="178" t="s">
        <v>42</v>
      </c>
      <c r="B12" s="150">
        <v>830099.75593220151</v>
      </c>
      <c r="C12" s="267">
        <v>630707.71</v>
      </c>
      <c r="D12" s="151">
        <v>-24.020251121298596</v>
      </c>
      <c r="E12" s="151">
        <v>12.485312040528189</v>
      </c>
      <c r="F12" s="151">
        <v>9.6846468035735001</v>
      </c>
    </row>
    <row r="13" spans="1:41" ht="15">
      <c r="A13" s="178" t="s">
        <v>315</v>
      </c>
      <c r="B13" s="150">
        <v>494309.75</v>
      </c>
      <c r="C13" s="150">
        <v>486686.62</v>
      </c>
      <c r="D13" s="151">
        <v>-1.5421767424170785</v>
      </c>
      <c r="E13" s="151">
        <v>7.434782903284634</v>
      </c>
      <c r="F13" s="151">
        <v>7.4731733003945529</v>
      </c>
    </row>
    <row r="14" spans="1:41" ht="15">
      <c r="A14" s="178" t="s">
        <v>254</v>
      </c>
      <c r="B14" s="150">
        <v>667319.10000000009</v>
      </c>
      <c r="C14" s="150">
        <v>749220.74000000011</v>
      </c>
      <c r="D14" s="151">
        <v>12.273234798764188</v>
      </c>
      <c r="E14" s="151">
        <v>10.036971020125113</v>
      </c>
      <c r="F14" s="151">
        <v>11.504438791166789</v>
      </c>
    </row>
    <row r="15" spans="1:41" ht="15">
      <c r="A15" s="179" t="s">
        <v>34</v>
      </c>
      <c r="B15" s="68">
        <v>343618.42</v>
      </c>
      <c r="C15" s="150">
        <v>332176.35000000003</v>
      </c>
      <c r="D15" s="151">
        <v>-3.3298767859999856</v>
      </c>
      <c r="E15" s="151">
        <v>5.1682742536834008</v>
      </c>
      <c r="F15" s="151">
        <v>5.1006362776986069</v>
      </c>
    </row>
    <row r="16" spans="1:41" ht="15">
      <c r="A16" s="178" t="s">
        <v>262</v>
      </c>
      <c r="B16" s="150">
        <v>354394.3831439999</v>
      </c>
      <c r="C16" s="150">
        <v>476308.62936600007</v>
      </c>
      <c r="D16" s="151">
        <v>34.400727556808697</v>
      </c>
      <c r="E16" s="151">
        <v>5.3303526803165715</v>
      </c>
      <c r="F16" s="151">
        <v>7.3138171164958603</v>
      </c>
    </row>
    <row r="17" spans="1:6" ht="15">
      <c r="A17" s="178" t="s">
        <v>312</v>
      </c>
      <c r="B17" s="150">
        <v>502611.28000000061</v>
      </c>
      <c r="C17" s="150">
        <v>558659.17999999807</v>
      </c>
      <c r="D17" s="151">
        <v>11.151341450195339</v>
      </c>
      <c r="E17" s="151">
        <v>7.5596440319900839</v>
      </c>
      <c r="F17" s="151">
        <v>8.5783267844846449</v>
      </c>
    </row>
    <row r="18" spans="1:6" ht="15">
      <c r="A18" s="178" t="s">
        <v>304</v>
      </c>
      <c r="B18" s="150">
        <v>644058.29</v>
      </c>
      <c r="C18" s="150">
        <v>777432.27999999991</v>
      </c>
      <c r="D18" s="151">
        <v>20.70837252944915</v>
      </c>
      <c r="E18" s="151">
        <v>9.6871112965316524</v>
      </c>
      <c r="F18" s="151">
        <v>11.937632799029615</v>
      </c>
    </row>
    <row r="19" spans="1:6" ht="15">
      <c r="A19" s="178" t="s">
        <v>263</v>
      </c>
      <c r="B19" s="150">
        <v>777674.99</v>
      </c>
      <c r="C19" s="150">
        <v>489272.78</v>
      </c>
      <c r="D19" s="151">
        <v>-37.085185161991639</v>
      </c>
      <c r="E19" s="151">
        <v>11.696804928415935</v>
      </c>
      <c r="F19" s="151">
        <v>7.5128843199055249</v>
      </c>
    </row>
    <row r="20" spans="1:6" ht="15">
      <c r="A20" s="178" t="s">
        <v>255</v>
      </c>
      <c r="B20" s="150">
        <v>138592.38</v>
      </c>
      <c r="C20" s="150">
        <v>111909.83</v>
      </c>
      <c r="D20" s="151">
        <v>-19.252537549322703</v>
      </c>
      <c r="E20" s="151">
        <v>2.0845315257275976</v>
      </c>
      <c r="F20" s="151">
        <v>1.7183984914310846</v>
      </c>
    </row>
    <row r="21" spans="1:6" ht="15">
      <c r="A21" s="178" t="s">
        <v>256</v>
      </c>
      <c r="B21" s="68">
        <v>1262230.7500000002</v>
      </c>
      <c r="C21" s="150">
        <v>1109363.8999999994</v>
      </c>
      <c r="D21" s="151">
        <v>-12.110848194753675</v>
      </c>
      <c r="E21" s="151">
        <v>18.984880634258463</v>
      </c>
      <c r="F21" s="151">
        <v>17.034511197167429</v>
      </c>
    </row>
    <row r="22" spans="1:6" ht="15.75" thickBot="1">
      <c r="A22" s="237" t="s">
        <v>257</v>
      </c>
      <c r="B22" s="255">
        <v>336318.31</v>
      </c>
      <c r="C22" s="255">
        <v>309687.08000000007</v>
      </c>
      <c r="D22" s="238">
        <v>-7.9184597472554907</v>
      </c>
      <c r="E22" s="238">
        <v>5.0584752197373843</v>
      </c>
      <c r="F22" s="238">
        <v>4.7553089043893433</v>
      </c>
    </row>
    <row r="23" spans="1:6" ht="15" thickBot="1">
      <c r="A23" s="361" t="s">
        <v>9</v>
      </c>
      <c r="B23" s="358">
        <v>6648610.4090762017</v>
      </c>
      <c r="C23" s="358">
        <v>6512449.2693659989</v>
      </c>
      <c r="D23" s="382">
        <v>-2.0479638801564559</v>
      </c>
      <c r="E23" s="382">
        <v>100.00000000000001</v>
      </c>
      <c r="F23" s="382">
        <v>99.999999999999972</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K24"/>
  <sheetViews>
    <sheetView zoomScaleNormal="100" workbookViewId="0">
      <selection activeCell="K38" sqref="K38"/>
    </sheetView>
  </sheetViews>
  <sheetFormatPr defaultRowHeight="12.75"/>
  <cols>
    <col min="1" max="1" width="23.85546875" style="111" customWidth="1"/>
    <col min="2" max="2" width="9.5703125" style="111" bestFit="1" customWidth="1"/>
    <col min="3" max="3" width="12.5703125" style="111" bestFit="1" customWidth="1"/>
    <col min="4" max="4" width="9.5703125" style="111" bestFit="1" customWidth="1"/>
    <col min="5" max="5" width="16.28515625" style="111" bestFit="1" customWidth="1"/>
    <col min="6" max="6" width="12.7109375" style="111" bestFit="1" customWidth="1"/>
    <col min="7" max="8" width="8.42578125" style="111" bestFit="1" customWidth="1"/>
    <col min="9" max="9" width="9.140625" style="111"/>
    <col min="10" max="10" width="11.28515625" style="258" bestFit="1" customWidth="1"/>
    <col min="11" max="11" width="14" style="258" bestFit="1" customWidth="1"/>
    <col min="12" max="16384" width="9.140625" style="111"/>
  </cols>
  <sheetData>
    <row r="2" spans="1:11" ht="15.75" customHeight="1">
      <c r="A2" s="493" t="s">
        <v>309</v>
      </c>
      <c r="B2" s="493"/>
      <c r="C2" s="493"/>
      <c r="D2" s="493"/>
      <c r="E2" s="493"/>
      <c r="F2" s="493"/>
      <c r="G2" s="493"/>
      <c r="H2" s="493"/>
    </row>
    <row r="3" spans="1:11" ht="15.75">
      <c r="A3" s="490" t="s">
        <v>210</v>
      </c>
      <c r="B3" s="490"/>
      <c r="C3" s="490"/>
      <c r="D3" s="490"/>
      <c r="E3" s="490"/>
      <c r="F3" s="490"/>
      <c r="G3" s="490"/>
      <c r="H3" s="490"/>
    </row>
    <row r="5" spans="1:11" ht="14.25" customHeight="1">
      <c r="A5" s="326"/>
      <c r="B5" s="326"/>
      <c r="C5" s="314"/>
      <c r="D5" s="391"/>
      <c r="E5" s="346"/>
      <c r="F5" s="384" t="s">
        <v>216</v>
      </c>
      <c r="G5" s="495" t="s">
        <v>12</v>
      </c>
      <c r="H5" s="496"/>
    </row>
    <row r="6" spans="1:11">
      <c r="A6" s="392" t="s">
        <v>261</v>
      </c>
      <c r="B6" s="326" t="s">
        <v>208</v>
      </c>
      <c r="C6" s="385" t="s">
        <v>252</v>
      </c>
      <c r="D6" s="326" t="s">
        <v>208</v>
      </c>
      <c r="E6" s="393" t="s">
        <v>313</v>
      </c>
      <c r="F6" s="326" t="s">
        <v>217</v>
      </c>
      <c r="G6" s="495" t="s">
        <v>15</v>
      </c>
      <c r="H6" s="496"/>
    </row>
    <row r="7" spans="1:11" ht="15" customHeight="1">
      <c r="A7" s="394" t="s">
        <v>35</v>
      </c>
      <c r="B7" s="317" t="s">
        <v>209</v>
      </c>
      <c r="C7" s="395" t="s">
        <v>253</v>
      </c>
      <c r="D7" s="317" t="s">
        <v>209</v>
      </c>
      <c r="E7" s="396" t="s">
        <v>314</v>
      </c>
      <c r="F7" s="317" t="s">
        <v>218</v>
      </c>
      <c r="G7" s="491" t="s">
        <v>18</v>
      </c>
      <c r="H7" s="492"/>
    </row>
    <row r="8" spans="1:11">
      <c r="A8" s="317"/>
      <c r="B8" s="317"/>
      <c r="C8" s="314"/>
      <c r="D8" s="391"/>
      <c r="E8" s="346"/>
      <c r="F8" s="317" t="s">
        <v>19</v>
      </c>
      <c r="G8" s="491" t="s">
        <v>19</v>
      </c>
      <c r="H8" s="492"/>
    </row>
    <row r="9" spans="1:11" ht="13.5" thickBot="1">
      <c r="A9" s="65" t="s">
        <v>393</v>
      </c>
      <c r="B9" s="504">
        <v>2018</v>
      </c>
      <c r="C9" s="504"/>
      <c r="D9" s="504">
        <v>2019</v>
      </c>
      <c r="E9" s="504"/>
      <c r="F9" s="66" t="s">
        <v>394</v>
      </c>
      <c r="G9" s="66">
        <v>2018</v>
      </c>
      <c r="H9" s="223">
        <v>2019</v>
      </c>
    </row>
    <row r="10" spans="1:11" ht="15.75" thickBot="1">
      <c r="A10" s="487" t="s">
        <v>341</v>
      </c>
      <c r="B10" s="487"/>
      <c r="C10" s="487"/>
      <c r="D10" s="487"/>
      <c r="E10" s="487"/>
      <c r="F10" s="487"/>
      <c r="G10" s="487"/>
      <c r="H10" s="487"/>
    </row>
    <row r="11" spans="1:11" ht="15">
      <c r="A11" s="177" t="s">
        <v>318</v>
      </c>
      <c r="B11" s="150">
        <v>95</v>
      </c>
      <c r="C11" s="150">
        <v>159387.47</v>
      </c>
      <c r="D11" s="150">
        <v>56</v>
      </c>
      <c r="E11" s="150">
        <v>64367</v>
      </c>
      <c r="F11" s="151">
        <v>-59.616022514191357</v>
      </c>
      <c r="G11" s="151">
        <v>5.5993541561158935</v>
      </c>
      <c r="H11" s="151">
        <v>2.1729009713995198</v>
      </c>
    </row>
    <row r="12" spans="1:11" ht="15">
      <c r="A12" s="178" t="s">
        <v>42</v>
      </c>
      <c r="B12" s="150">
        <v>3265</v>
      </c>
      <c r="C12" s="150">
        <v>346152.41</v>
      </c>
      <c r="D12" s="150">
        <v>1251</v>
      </c>
      <c r="E12" s="150">
        <v>400757.85</v>
      </c>
      <c r="F12" s="151">
        <v>15.774970337488048</v>
      </c>
      <c r="G12" s="151">
        <v>12.160491258083415</v>
      </c>
      <c r="H12" s="151">
        <v>13.52878216416771</v>
      </c>
    </row>
    <row r="13" spans="1:11" ht="15">
      <c r="A13" s="178" t="s">
        <v>315</v>
      </c>
      <c r="B13" s="152">
        <v>180</v>
      </c>
      <c r="C13" s="152">
        <v>282859.23</v>
      </c>
      <c r="D13" s="152">
        <v>140</v>
      </c>
      <c r="E13" s="152">
        <v>314944.40000000002</v>
      </c>
      <c r="F13" s="151">
        <v>11.343158220433548</v>
      </c>
      <c r="G13" s="151">
        <v>9.936973120259962</v>
      </c>
      <c r="H13" s="151">
        <v>10.631892005170956</v>
      </c>
    </row>
    <row r="14" spans="1:11" s="112" customFormat="1" ht="15">
      <c r="A14" s="178" t="s">
        <v>254</v>
      </c>
      <c r="B14" s="150">
        <v>2423</v>
      </c>
      <c r="C14" s="150">
        <v>410062.24999999994</v>
      </c>
      <c r="D14" s="150">
        <v>2544</v>
      </c>
      <c r="E14" s="150">
        <v>409427.41000000003</v>
      </c>
      <c r="F14" s="151">
        <v>-0.15481551886327161</v>
      </c>
      <c r="G14" s="151">
        <v>14.405672941566447</v>
      </c>
      <c r="H14" s="151">
        <v>13.821449141743278</v>
      </c>
      <c r="J14" s="266"/>
      <c r="K14" s="266"/>
    </row>
    <row r="15" spans="1:11" s="112" customFormat="1" ht="15">
      <c r="A15" s="179" t="s">
        <v>34</v>
      </c>
      <c r="B15" s="152">
        <v>538</v>
      </c>
      <c r="C15" s="152">
        <v>257105.63</v>
      </c>
      <c r="D15" s="152">
        <v>502</v>
      </c>
      <c r="E15" s="152">
        <v>197033.82</v>
      </c>
      <c r="F15" s="151">
        <v>-23.364641995587576</v>
      </c>
      <c r="G15" s="151">
        <v>9.0322374644712973</v>
      </c>
      <c r="H15" s="151">
        <v>6.6514670386464827</v>
      </c>
      <c r="J15" s="266"/>
      <c r="K15" s="266"/>
    </row>
    <row r="16" spans="1:11" s="112" customFormat="1" ht="15">
      <c r="A16" s="178" t="s">
        <v>262</v>
      </c>
      <c r="B16" s="152">
        <v>409</v>
      </c>
      <c r="C16" s="152">
        <v>187641.08000000002</v>
      </c>
      <c r="D16" s="152">
        <v>1370</v>
      </c>
      <c r="E16" s="152">
        <v>181818.41</v>
      </c>
      <c r="F16" s="151">
        <v>-3.1030891529722715</v>
      </c>
      <c r="G16" s="151">
        <v>6.5919162977872396</v>
      </c>
      <c r="H16" s="151">
        <v>6.1378252785948728</v>
      </c>
      <c r="J16" s="266"/>
      <c r="K16" s="266"/>
    </row>
    <row r="17" spans="1:11" s="63" customFormat="1" ht="15">
      <c r="A17" s="178" t="s">
        <v>312</v>
      </c>
      <c r="B17" s="150">
        <v>144</v>
      </c>
      <c r="C17" s="150">
        <v>84537.75</v>
      </c>
      <c r="D17" s="150">
        <v>257</v>
      </c>
      <c r="E17" s="150">
        <v>194597.99</v>
      </c>
      <c r="F17" s="151">
        <v>130.19064264189666</v>
      </c>
      <c r="G17" s="151">
        <v>2.9698495233733637</v>
      </c>
      <c r="H17" s="151">
        <v>6.5692382976275736</v>
      </c>
      <c r="J17" s="76"/>
      <c r="K17" s="76"/>
    </row>
    <row r="18" spans="1:11" s="112" customFormat="1" ht="15">
      <c r="A18" s="178" t="s">
        <v>304</v>
      </c>
      <c r="B18" s="152">
        <v>280</v>
      </c>
      <c r="C18" s="152">
        <v>113422</v>
      </c>
      <c r="D18" s="152">
        <v>858</v>
      </c>
      <c r="E18" s="152">
        <v>157738</v>
      </c>
      <c r="F18" s="151">
        <v>39.071785015252772</v>
      </c>
      <c r="G18" s="151">
        <v>3.9845663344488544</v>
      </c>
      <c r="H18" s="151">
        <v>5.3249188780992966</v>
      </c>
      <c r="J18" s="266"/>
      <c r="K18" s="266"/>
    </row>
    <row r="19" spans="1:11" s="112" customFormat="1" ht="15">
      <c r="A19" s="178" t="s">
        <v>263</v>
      </c>
      <c r="B19" s="152">
        <v>1693</v>
      </c>
      <c r="C19" s="152">
        <v>338103.81</v>
      </c>
      <c r="D19" s="152">
        <v>1853</v>
      </c>
      <c r="E19" s="152">
        <v>254482.35</v>
      </c>
      <c r="F19" s="151">
        <v>-24.732480831848658</v>
      </c>
      <c r="G19" s="151">
        <v>11.877740287377158</v>
      </c>
      <c r="H19" s="151">
        <v>8.5908143228522782</v>
      </c>
      <c r="J19" s="266"/>
      <c r="K19" s="266"/>
    </row>
    <row r="20" spans="1:11" s="112" customFormat="1" ht="15">
      <c r="A20" s="178" t="s">
        <v>255</v>
      </c>
      <c r="B20" s="152">
        <v>42</v>
      </c>
      <c r="C20" s="152">
        <v>35828</v>
      </c>
      <c r="D20" s="152">
        <v>21</v>
      </c>
      <c r="E20" s="152">
        <v>20883.28</v>
      </c>
      <c r="F20" s="151">
        <v>-41.712403706598202</v>
      </c>
      <c r="G20" s="151">
        <v>1.2586538998662831</v>
      </c>
      <c r="H20" s="151">
        <v>0.70497769661485166</v>
      </c>
      <c r="J20" s="266"/>
      <c r="K20" s="266"/>
    </row>
    <row r="21" spans="1:11" ht="15">
      <c r="A21" s="178" t="s">
        <v>256</v>
      </c>
      <c r="B21" s="150">
        <v>1507</v>
      </c>
      <c r="C21" s="150">
        <v>236530.86000000016</v>
      </c>
      <c r="D21" s="150">
        <v>1652</v>
      </c>
      <c r="E21" s="152">
        <v>248607.03999999992</v>
      </c>
      <c r="F21" s="151">
        <v>5.1055409852227118</v>
      </c>
      <c r="G21" s="151">
        <v>8.3094364568975685</v>
      </c>
      <c r="H21" s="151">
        <v>8.3924756274606409</v>
      </c>
    </row>
    <row r="22" spans="1:11" ht="15">
      <c r="A22" s="178" t="s">
        <v>257</v>
      </c>
      <c r="B22" s="150">
        <v>500</v>
      </c>
      <c r="C22" s="150">
        <v>182596</v>
      </c>
      <c r="D22" s="150">
        <v>316</v>
      </c>
      <c r="E22" s="150">
        <v>275572</v>
      </c>
      <c r="F22" s="151">
        <v>50.918968652106301</v>
      </c>
      <c r="G22" s="151">
        <v>6.4146803477722409</v>
      </c>
      <c r="H22" s="151">
        <v>9.3027586572390888</v>
      </c>
    </row>
    <row r="23" spans="1:11" ht="15.75" thickBot="1">
      <c r="A23" s="180" t="s">
        <v>264</v>
      </c>
      <c r="B23" s="236">
        <v>186</v>
      </c>
      <c r="C23" s="236">
        <v>212306.62</v>
      </c>
      <c r="D23" s="236">
        <v>207</v>
      </c>
      <c r="E23" s="236">
        <v>242031.54</v>
      </c>
      <c r="F23" s="151">
        <v>14.000938830828735</v>
      </c>
      <c r="G23" s="151">
        <v>7.4584279119802668</v>
      </c>
      <c r="H23" s="151">
        <v>8.1704999203834525</v>
      </c>
    </row>
    <row r="24" spans="1:11" ht="15" thickBot="1">
      <c r="A24" s="371" t="s">
        <v>9</v>
      </c>
      <c r="B24" s="397">
        <v>11262</v>
      </c>
      <c r="C24" s="397">
        <v>2846533.1100000003</v>
      </c>
      <c r="D24" s="397">
        <v>11027</v>
      </c>
      <c r="E24" s="397">
        <v>2962261.09</v>
      </c>
      <c r="F24" s="398">
        <v>4.0655764583746423</v>
      </c>
      <c r="G24" s="399">
        <v>100</v>
      </c>
      <c r="H24" s="399">
        <v>99.999999999999986</v>
      </c>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R5123"/>
  <sheetViews>
    <sheetView zoomScaleNormal="100" workbookViewId="0">
      <selection activeCell="K31" sqref="K31"/>
    </sheetView>
  </sheetViews>
  <sheetFormatPr defaultRowHeight="12.75"/>
  <cols>
    <col min="1" max="1" width="21.42578125" bestFit="1" customWidth="1"/>
    <col min="2" max="3" width="21.140625" customWidth="1"/>
    <col min="4" max="4" width="12.42578125" bestFit="1" customWidth="1"/>
    <col min="5" max="5" width="21.140625" customWidth="1"/>
  </cols>
  <sheetData>
    <row r="1" spans="1:5" s="11" customFormat="1"/>
    <row r="2" spans="1:5" s="11" customFormat="1" ht="15.75" customHeight="1">
      <c r="A2" s="506" t="s">
        <v>185</v>
      </c>
      <c r="B2" s="506"/>
      <c r="C2" s="506"/>
      <c r="D2" s="506"/>
      <c r="E2" s="506"/>
    </row>
    <row r="3" spans="1:5" s="11" customFormat="1" ht="15.75">
      <c r="A3" s="507" t="s">
        <v>186</v>
      </c>
      <c r="B3" s="507"/>
      <c r="C3" s="507"/>
      <c r="D3" s="507"/>
      <c r="E3" s="507"/>
    </row>
    <row r="4" spans="1:5" s="11" customFormat="1" ht="13.5" thickBot="1"/>
    <row r="5" spans="1:5" s="11" customFormat="1" ht="15.75" customHeight="1">
      <c r="A5" s="409"/>
      <c r="B5" s="508" t="s">
        <v>265</v>
      </c>
      <c r="C5" s="509"/>
      <c r="D5" s="509"/>
      <c r="E5" s="510"/>
    </row>
    <row r="6" spans="1:5" s="11" customFormat="1" ht="15">
      <c r="A6" s="408"/>
      <c r="B6" s="511" t="s">
        <v>266</v>
      </c>
      <c r="C6" s="512"/>
      <c r="D6" s="512"/>
      <c r="E6" s="513"/>
    </row>
    <row r="7" spans="1:5" s="11" customFormat="1" ht="82.5" thickBot="1">
      <c r="A7" s="410" t="s">
        <v>267</v>
      </c>
      <c r="B7" s="411" t="s">
        <v>125</v>
      </c>
      <c r="C7" s="411" t="s">
        <v>126</v>
      </c>
      <c r="D7" s="412" t="s">
        <v>123</v>
      </c>
      <c r="E7" s="413" t="s">
        <v>177</v>
      </c>
    </row>
    <row r="8" spans="1:5" s="11" customFormat="1" ht="15.75" customHeight="1" thickBot="1">
      <c r="A8" s="514" t="s">
        <v>393</v>
      </c>
      <c r="B8" s="514"/>
      <c r="C8" s="514"/>
      <c r="D8" s="514"/>
      <c r="E8" s="430">
        <v>2018</v>
      </c>
    </row>
    <row r="9" spans="1:5" s="11" customFormat="1" ht="15.75" thickBot="1">
      <c r="A9" s="505" t="s">
        <v>342</v>
      </c>
      <c r="B9" s="505" t="s">
        <v>247</v>
      </c>
      <c r="C9" s="505"/>
      <c r="D9" s="505"/>
      <c r="E9" s="505"/>
    </row>
    <row r="10" spans="1:5" s="11" customFormat="1" ht="15">
      <c r="A10" s="177" t="s">
        <v>346</v>
      </c>
      <c r="B10" s="268">
        <v>440264.23</v>
      </c>
      <c r="C10" s="268">
        <v>40759.939999999944</v>
      </c>
      <c r="D10" s="56">
        <v>481024.16999999993</v>
      </c>
      <c r="E10" s="57">
        <v>8.4735742073002172</v>
      </c>
    </row>
    <row r="11" spans="1:5" s="11" customFormat="1" ht="15">
      <c r="A11" s="178" t="s">
        <v>42</v>
      </c>
      <c r="B11" s="268">
        <v>302541.89999999997</v>
      </c>
      <c r="C11" s="268">
        <v>328165.81</v>
      </c>
      <c r="D11" s="56">
        <v>630707.71</v>
      </c>
      <c r="E11" s="57">
        <v>52.031361722215195</v>
      </c>
    </row>
    <row r="12" spans="1:5" s="11" customFormat="1" ht="15.75" customHeight="1">
      <c r="A12" s="178" t="s">
        <v>315</v>
      </c>
      <c r="B12" s="268">
        <v>295527.59000000003</v>
      </c>
      <c r="C12" s="268">
        <v>191159.02999999997</v>
      </c>
      <c r="D12" s="56">
        <v>486686.62</v>
      </c>
      <c r="E12" s="57">
        <v>39.277642356389407</v>
      </c>
    </row>
    <row r="13" spans="1:5" s="11" customFormat="1" ht="15">
      <c r="A13" s="178" t="s">
        <v>254</v>
      </c>
      <c r="B13" s="268">
        <v>214809.79999999993</v>
      </c>
      <c r="C13" s="268">
        <v>534410.94000000018</v>
      </c>
      <c r="D13" s="56">
        <v>749220.74000000011</v>
      </c>
      <c r="E13" s="57">
        <v>71.328903681977636</v>
      </c>
    </row>
    <row r="14" spans="1:5" s="11" customFormat="1" ht="15">
      <c r="A14" s="179" t="s">
        <v>34</v>
      </c>
      <c r="B14" s="268">
        <v>287143.93000000005</v>
      </c>
      <c r="C14" s="268">
        <v>45032.419999999984</v>
      </c>
      <c r="D14" s="56">
        <v>332176.35000000003</v>
      </c>
      <c r="E14" s="57">
        <v>13.556780908695028</v>
      </c>
    </row>
    <row r="15" spans="1:5" s="11" customFormat="1" ht="15">
      <c r="A15" s="178" t="s">
        <v>262</v>
      </c>
      <c r="B15" s="268">
        <v>236002.4785400001</v>
      </c>
      <c r="C15" s="268">
        <v>240306.15082599997</v>
      </c>
      <c r="D15" s="56">
        <v>476308.62936600007</v>
      </c>
      <c r="E15" s="57">
        <v>50.451773495236516</v>
      </c>
    </row>
    <row r="16" spans="1:5" s="63" customFormat="1" ht="15">
      <c r="A16" s="178" t="s">
        <v>312</v>
      </c>
      <c r="B16" s="268">
        <v>397337.58999999805</v>
      </c>
      <c r="C16" s="268">
        <v>161321.59000000003</v>
      </c>
      <c r="D16" s="56">
        <v>558659.17999999807</v>
      </c>
      <c r="E16" s="57">
        <v>28.876566567831318</v>
      </c>
    </row>
    <row r="17" spans="1:5" s="11" customFormat="1" ht="15">
      <c r="A17" s="178" t="s">
        <v>304</v>
      </c>
      <c r="B17" s="268">
        <v>351426.64</v>
      </c>
      <c r="C17" s="268">
        <v>426005.6399999999</v>
      </c>
      <c r="D17" s="56">
        <v>777432.27999999991</v>
      </c>
      <c r="E17" s="57">
        <v>54.796494943585309</v>
      </c>
    </row>
    <row r="18" spans="1:5" s="11" customFormat="1" ht="15">
      <c r="A18" s="178" t="s">
        <v>263</v>
      </c>
      <c r="B18" s="268">
        <v>331535.24000000005</v>
      </c>
      <c r="C18" s="268">
        <v>157737.53999999998</v>
      </c>
      <c r="D18" s="56">
        <v>489272.78</v>
      </c>
      <c r="E18" s="57">
        <v>32.23918158700755</v>
      </c>
    </row>
    <row r="19" spans="1:5" s="11" customFormat="1" ht="15">
      <c r="A19" s="178" t="s">
        <v>255</v>
      </c>
      <c r="B19" s="268">
        <v>69655.27</v>
      </c>
      <c r="C19" s="268">
        <v>42254.559999999998</v>
      </c>
      <c r="D19" s="56">
        <v>111909.83</v>
      </c>
      <c r="E19" s="57">
        <v>37.75768402114452</v>
      </c>
    </row>
    <row r="20" spans="1:5" s="11" customFormat="1" ht="15">
      <c r="A20" s="178" t="s">
        <v>256</v>
      </c>
      <c r="B20" s="268">
        <v>315766.33999999939</v>
      </c>
      <c r="C20" s="268">
        <v>793597.56</v>
      </c>
      <c r="D20" s="56">
        <v>1109363.8999999994</v>
      </c>
      <c r="E20" s="57">
        <v>71.536270469951333</v>
      </c>
    </row>
    <row r="21" spans="1:5" s="11" customFormat="1" ht="15.75" thickBot="1">
      <c r="A21" s="237" t="s">
        <v>257</v>
      </c>
      <c r="B21" s="268">
        <v>245164.65000000002</v>
      </c>
      <c r="C21" s="268">
        <v>64522.430000000051</v>
      </c>
      <c r="D21" s="56">
        <v>309687.08000000007</v>
      </c>
      <c r="E21" s="254">
        <v>20.834718064441059</v>
      </c>
    </row>
    <row r="22" spans="1:5" s="11" customFormat="1" ht="15" thickBot="1">
      <c r="A22" s="400" t="s">
        <v>123</v>
      </c>
      <c r="B22" s="401">
        <v>3487175.6585399979</v>
      </c>
      <c r="C22" s="401">
        <v>3025273.6108260001</v>
      </c>
      <c r="D22" s="436">
        <v>6512449.2693659989</v>
      </c>
      <c r="E22" s="402">
        <v>46.453699456157409</v>
      </c>
    </row>
    <row r="23" spans="1:5" s="11" customFormat="1"/>
    <row r="24" spans="1:5" s="11" customFormat="1">
      <c r="B24" s="306"/>
    </row>
    <row r="25" spans="1:5" s="11" customFormat="1"/>
    <row r="26" spans="1:5" s="11" customFormat="1"/>
    <row r="27" spans="1:5" s="11" customFormat="1"/>
    <row r="28" spans="1:5" s="11" customFormat="1"/>
    <row r="29" spans="1:5" s="11" customFormat="1"/>
    <row r="30" spans="1:5" s="11" customFormat="1"/>
    <row r="31" spans="1:5" s="11" customFormat="1"/>
    <row r="32" spans="1: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11" customFormat="1"/>
    <row r="946" s="11" customFormat="1"/>
    <row r="947" s="11" customFormat="1"/>
    <row r="948" s="11" customFormat="1"/>
    <row r="949" s="11" customFormat="1"/>
    <row r="950" s="11" customFormat="1"/>
    <row r="951" s="11" customFormat="1"/>
    <row r="952" s="11" customFormat="1"/>
    <row r="953" s="11" customFormat="1"/>
    <row r="954" s="11" customFormat="1"/>
    <row r="955" s="11" customFormat="1"/>
    <row r="956" s="11" customFormat="1"/>
    <row r="957" s="11" customFormat="1"/>
    <row r="958" s="11" customFormat="1"/>
    <row r="959" s="11" customFormat="1"/>
    <row r="960" s="11" customFormat="1"/>
    <row r="961" s="11" customFormat="1"/>
    <row r="962" s="11" customFormat="1"/>
    <row r="963" s="11" customFormat="1"/>
    <row r="964" s="11" customFormat="1"/>
    <row r="965" s="11" customFormat="1"/>
    <row r="966" s="11" customFormat="1"/>
    <row r="967" s="11" customFormat="1"/>
    <row r="968" s="11" customFormat="1"/>
    <row r="969" s="11" customFormat="1"/>
    <row r="970" s="11" customFormat="1"/>
    <row r="971" s="11" customFormat="1"/>
    <row r="972" s="11" customFormat="1"/>
    <row r="973" s="11" customFormat="1"/>
    <row r="974" s="11" customFormat="1"/>
    <row r="975" s="11" customFormat="1"/>
    <row r="976" s="11" customFormat="1"/>
    <row r="977" s="11" customFormat="1"/>
    <row r="978" s="11" customFormat="1"/>
    <row r="979" s="11" customFormat="1"/>
    <row r="980" s="11" customFormat="1"/>
    <row r="981" s="11" customFormat="1"/>
    <row r="982" s="11" customFormat="1"/>
    <row r="983" s="11" customFormat="1"/>
    <row r="984" s="11" customFormat="1"/>
    <row r="985" s="11" customFormat="1"/>
    <row r="986" s="11" customFormat="1"/>
    <row r="987" s="11" customFormat="1"/>
    <row r="988" s="11" customFormat="1"/>
    <row r="989" s="11" customFormat="1"/>
    <row r="990" s="11" customFormat="1"/>
    <row r="991" s="11" customFormat="1"/>
    <row r="992" s="11" customFormat="1"/>
    <row r="993" s="11" customFormat="1"/>
    <row r="994" s="11" customFormat="1"/>
    <row r="995" s="11" customFormat="1"/>
    <row r="996" s="11" customFormat="1"/>
    <row r="997" s="11" customFormat="1"/>
    <row r="998" s="11" customFormat="1"/>
    <row r="999" s="11" customFormat="1"/>
    <row r="1000" s="11" customFormat="1"/>
    <row r="1001" s="11" customFormat="1"/>
    <row r="1002" s="11" customFormat="1"/>
    <row r="1003" s="11" customFormat="1"/>
    <row r="1004" s="11" customFormat="1"/>
    <row r="1005" s="11" customFormat="1"/>
    <row r="1006" s="11" customFormat="1"/>
    <row r="1007" s="11" customFormat="1"/>
    <row r="1008" s="11" customFormat="1"/>
    <row r="1009" s="11" customFormat="1"/>
    <row r="1010" s="11" customFormat="1"/>
    <row r="1011" s="11" customFormat="1"/>
    <row r="1012" s="11" customFormat="1"/>
    <row r="1013" s="11" customFormat="1"/>
    <row r="1014" s="11" customFormat="1"/>
    <row r="1015" s="11" customFormat="1"/>
    <row r="1016" s="11" customFormat="1"/>
    <row r="1017" s="11" customFormat="1"/>
    <row r="1018" s="11" customFormat="1"/>
    <row r="1019" s="11" customFormat="1"/>
    <row r="1020" s="11" customFormat="1"/>
    <row r="1021" s="11" customFormat="1"/>
    <row r="1022" s="11" customFormat="1"/>
    <row r="1023" s="11" customFormat="1"/>
    <row r="1024" s="11" customFormat="1"/>
    <row r="1025" s="11" customFormat="1"/>
    <row r="1026" s="11" customFormat="1"/>
    <row r="1027" s="11" customFormat="1"/>
    <row r="1028" s="11" customFormat="1"/>
    <row r="1029" s="11" customFormat="1"/>
    <row r="1030" s="11" customFormat="1"/>
    <row r="1031" s="11" customFormat="1"/>
    <row r="1032" s="11" customFormat="1"/>
    <row r="1033" s="11" customFormat="1"/>
    <row r="1034" s="11" customFormat="1"/>
    <row r="1035" s="11" customFormat="1"/>
    <row r="1036" s="11" customFormat="1"/>
    <row r="1037" s="11" customFormat="1"/>
    <row r="1038" s="11" customFormat="1"/>
    <row r="1039" s="11" customFormat="1"/>
    <row r="1040" s="11" customFormat="1"/>
    <row r="1041" s="11" customFormat="1"/>
    <row r="1042" s="11" customFormat="1"/>
    <row r="1043" s="11" customFormat="1"/>
    <row r="1044" s="11" customFormat="1"/>
    <row r="1045" s="11" customFormat="1"/>
    <row r="1046" s="11" customFormat="1"/>
    <row r="1047" s="11" customFormat="1"/>
    <row r="1048" s="11" customFormat="1"/>
    <row r="1049" s="11" customFormat="1"/>
    <row r="1050" s="11" customFormat="1"/>
    <row r="1051" s="11" customFormat="1"/>
    <row r="1052" s="11" customFormat="1"/>
    <row r="1053" s="11" customFormat="1"/>
    <row r="1054" s="11" customFormat="1"/>
    <row r="1055" s="11" customFormat="1"/>
    <row r="1056" s="11" customFormat="1"/>
    <row r="1057" s="11" customFormat="1"/>
    <row r="1058" s="11" customFormat="1"/>
    <row r="1059" s="11" customFormat="1"/>
    <row r="1060" s="11" customFormat="1"/>
    <row r="1061" s="11" customFormat="1"/>
    <row r="1062" s="11" customFormat="1"/>
    <row r="1063" s="11" customFormat="1"/>
    <row r="1064" s="11" customFormat="1"/>
    <row r="1065" s="11" customFormat="1"/>
    <row r="1066" s="11" customFormat="1"/>
    <row r="1067" s="11" customFormat="1"/>
    <row r="1068" s="11" customFormat="1"/>
    <row r="1069" s="11" customFormat="1"/>
    <row r="1070" s="11" customFormat="1"/>
    <row r="1071" s="11" customFormat="1"/>
    <row r="1072" s="11" customFormat="1"/>
    <row r="1073" s="11" customFormat="1"/>
    <row r="1074" s="11" customFormat="1"/>
    <row r="1075" s="11" customFormat="1"/>
    <row r="1076" s="11" customFormat="1"/>
    <row r="1077" s="11" customFormat="1"/>
    <row r="1078" s="11" customFormat="1"/>
    <row r="1079" s="11" customFormat="1"/>
    <row r="1080" s="11" customFormat="1"/>
    <row r="1081" s="11" customFormat="1"/>
    <row r="1082" s="11" customFormat="1"/>
    <row r="1083" s="11" customFormat="1"/>
    <row r="1084" s="11" customFormat="1"/>
    <row r="1085" s="11" customFormat="1"/>
    <row r="1086" s="11" customFormat="1"/>
    <row r="1087" s="11" customFormat="1"/>
    <row r="1088" s="11" customFormat="1"/>
    <row r="1089" s="11" customFormat="1"/>
    <row r="1090" s="11" customFormat="1"/>
    <row r="1091" s="11" customFormat="1"/>
    <row r="1092" s="11" customFormat="1"/>
    <row r="1093" s="11" customFormat="1"/>
    <row r="1094" s="11" customFormat="1"/>
    <row r="1095" s="11" customFormat="1"/>
    <row r="1096" s="11" customFormat="1"/>
    <row r="1097" s="11" customFormat="1"/>
    <row r="1098" s="11" customFormat="1"/>
    <row r="1099" s="11" customFormat="1"/>
    <row r="1100" s="11" customFormat="1"/>
    <row r="1101" s="11" customFormat="1"/>
    <row r="1102" s="11" customFormat="1"/>
    <row r="1103" s="11" customFormat="1"/>
    <row r="1104" s="11" customFormat="1"/>
    <row r="1105" s="11" customFormat="1"/>
    <row r="1106" s="11" customFormat="1"/>
    <row r="1107" s="11" customFormat="1"/>
    <row r="1108" s="11" customFormat="1"/>
    <row r="1109" s="11" customFormat="1"/>
    <row r="1110" s="11" customFormat="1"/>
    <row r="1111" s="11" customFormat="1"/>
    <row r="1112" s="11" customFormat="1"/>
    <row r="1113" s="11" customFormat="1"/>
    <row r="1114" s="11" customFormat="1"/>
    <row r="1115" s="11" customFormat="1"/>
    <row r="1116" s="11" customFormat="1"/>
    <row r="1117" s="11" customFormat="1"/>
    <row r="1118" s="11" customFormat="1"/>
    <row r="1119" s="11" customFormat="1"/>
    <row r="1120" s="11" customFormat="1"/>
    <row r="1121" s="11" customFormat="1"/>
    <row r="1122" s="11" customFormat="1"/>
    <row r="1123" s="11" customFormat="1"/>
    <row r="1124" s="11" customFormat="1"/>
    <row r="1125" s="11" customFormat="1"/>
    <row r="1126" s="11" customFormat="1"/>
    <row r="1127" s="11" customFormat="1"/>
    <row r="1128" s="11" customFormat="1"/>
    <row r="1129" s="11" customFormat="1"/>
    <row r="1130" s="11" customFormat="1"/>
    <row r="1131" s="11" customFormat="1"/>
    <row r="1132" s="11" customFormat="1"/>
    <row r="1133" s="11" customFormat="1"/>
    <row r="1134" s="11" customFormat="1"/>
    <row r="1135" s="11" customFormat="1"/>
    <row r="1136" s="11" customFormat="1"/>
    <row r="1137" s="11" customFormat="1"/>
    <row r="1138" s="11" customFormat="1"/>
    <row r="1139" s="11" customFormat="1"/>
    <row r="1140" s="11" customFormat="1"/>
    <row r="1141" s="11" customFormat="1"/>
    <row r="1142" s="11" customFormat="1"/>
    <row r="1143" s="11" customFormat="1"/>
    <row r="1144" s="11" customFormat="1"/>
    <row r="1145" s="11" customFormat="1"/>
    <row r="1146" s="11" customFormat="1"/>
    <row r="1147" s="11" customFormat="1"/>
    <row r="1148" s="11" customFormat="1"/>
    <row r="1149" s="11" customFormat="1"/>
    <row r="1150" s="11" customFormat="1"/>
    <row r="1151" s="11" customFormat="1"/>
    <row r="1152" s="11" customFormat="1"/>
    <row r="1153" s="11" customFormat="1"/>
    <row r="1154" s="11" customFormat="1"/>
    <row r="1155" s="11" customFormat="1"/>
    <row r="1156" s="11" customFormat="1"/>
    <row r="1157" s="11" customFormat="1"/>
    <row r="1158" s="11" customFormat="1"/>
    <row r="1159" s="11" customFormat="1"/>
    <row r="1160" s="11" customFormat="1"/>
    <row r="1161" s="11" customFormat="1"/>
    <row r="1162" s="11" customFormat="1"/>
    <row r="1163" s="11" customFormat="1"/>
    <row r="1164" s="11" customFormat="1"/>
    <row r="1165" s="11" customFormat="1"/>
    <row r="1166" s="11" customFormat="1"/>
    <row r="1167" s="11" customFormat="1"/>
    <row r="1168" s="11" customFormat="1"/>
    <row r="1169" s="11" customFormat="1"/>
    <row r="1170" s="11" customFormat="1"/>
    <row r="1171" s="11" customFormat="1"/>
    <row r="1172" s="11" customFormat="1"/>
    <row r="1173" s="11" customFormat="1"/>
    <row r="1174" s="11" customFormat="1"/>
    <row r="1175" s="11" customFormat="1"/>
    <row r="1176" s="11" customFormat="1"/>
    <row r="1177" s="11" customFormat="1"/>
    <row r="1178" s="11" customFormat="1"/>
    <row r="1179" s="11" customFormat="1"/>
    <row r="1180" s="11" customFormat="1"/>
    <row r="1181" s="11" customFormat="1"/>
    <row r="1182" s="11" customFormat="1"/>
    <row r="1183" s="11" customFormat="1"/>
    <row r="1184" s="11" customFormat="1"/>
    <row r="1185" s="11" customFormat="1"/>
    <row r="1186" s="11" customFormat="1"/>
    <row r="1187" s="11" customFormat="1"/>
    <row r="1188" s="11" customFormat="1"/>
    <row r="1189" s="11" customFormat="1"/>
    <row r="1190" s="11" customFormat="1"/>
    <row r="1191" s="11" customFormat="1"/>
    <row r="1192" s="11" customFormat="1"/>
    <row r="1193" s="11" customFormat="1"/>
    <row r="1194" s="11" customFormat="1"/>
    <row r="1195" s="11" customFormat="1"/>
    <row r="1196" s="11" customFormat="1"/>
    <row r="1197" s="11" customFormat="1"/>
    <row r="1198" s="11" customFormat="1"/>
    <row r="1199" s="11" customFormat="1"/>
    <row r="1200" s="11" customFormat="1"/>
    <row r="1201" s="11" customFormat="1"/>
    <row r="1202" s="11" customFormat="1"/>
    <row r="1203" s="11" customFormat="1"/>
    <row r="1204" s="11" customFormat="1"/>
    <row r="1205" s="11" customFormat="1"/>
    <row r="1206" s="11" customFormat="1"/>
    <row r="1207" s="11" customFormat="1"/>
    <row r="1208" s="11" customFormat="1"/>
    <row r="1209" s="11" customFormat="1"/>
    <row r="1210" s="11" customFormat="1"/>
    <row r="1211" s="11" customFormat="1"/>
    <row r="1212" s="11" customFormat="1"/>
    <row r="1213" s="11" customFormat="1"/>
    <row r="1214" s="11" customFormat="1"/>
    <row r="1215" s="11" customFormat="1"/>
    <row r="1216" s="11" customFormat="1"/>
    <row r="1217" s="11" customFormat="1"/>
    <row r="1218" s="11" customFormat="1"/>
    <row r="1219" s="11" customFormat="1"/>
    <row r="1220" s="11" customFormat="1"/>
    <row r="1221" s="11" customFormat="1"/>
    <row r="1222" s="11" customFormat="1"/>
    <row r="1223" s="11" customFormat="1"/>
    <row r="1224" s="11" customFormat="1"/>
    <row r="1225" s="11" customFormat="1"/>
    <row r="1226" s="11" customFormat="1"/>
    <row r="1227" s="11" customFormat="1"/>
    <row r="1228" s="11" customFormat="1"/>
    <row r="1229" s="11" customFormat="1"/>
    <row r="1230" s="11" customFormat="1"/>
    <row r="1231" s="11" customFormat="1"/>
    <row r="1232" s="11" customFormat="1"/>
    <row r="1233" s="11" customFormat="1"/>
    <row r="1234" s="11" customFormat="1"/>
    <row r="1235" s="11" customFormat="1"/>
    <row r="1236" s="11" customFormat="1"/>
    <row r="1237" s="11" customFormat="1"/>
    <row r="1238" s="11" customFormat="1"/>
    <row r="1239" s="11" customFormat="1"/>
    <row r="1240" s="11" customFormat="1"/>
    <row r="1241" s="11" customFormat="1"/>
    <row r="1242" s="11" customFormat="1"/>
    <row r="1243" s="11" customFormat="1"/>
    <row r="1244" s="11" customFormat="1"/>
    <row r="1245" s="11" customFormat="1"/>
    <row r="1246" s="11" customFormat="1"/>
    <row r="1247" s="11" customFormat="1"/>
    <row r="1248" s="11" customFormat="1"/>
    <row r="1249" s="11" customFormat="1"/>
    <row r="1250" s="11" customFormat="1"/>
    <row r="1251" s="11" customFormat="1"/>
    <row r="1252" s="11" customFormat="1"/>
    <row r="1253" s="11" customFormat="1"/>
    <row r="1254" s="11" customFormat="1"/>
    <row r="1255" s="11" customFormat="1"/>
    <row r="1256" s="11" customFormat="1"/>
    <row r="1257" s="11" customFormat="1"/>
    <row r="1258" s="11" customFormat="1"/>
    <row r="1259" s="11" customFormat="1"/>
    <row r="1260" s="11" customFormat="1"/>
    <row r="1261" s="11" customFormat="1"/>
    <row r="1262" s="11" customFormat="1"/>
    <row r="1263" s="11" customFormat="1"/>
    <row r="1264" s="11" customFormat="1"/>
    <row r="1265" s="11" customFormat="1"/>
    <row r="1266" s="11" customFormat="1"/>
    <row r="1267" s="11" customFormat="1"/>
    <row r="1268" s="11" customFormat="1"/>
    <row r="1269" s="11" customFormat="1"/>
    <row r="1270" s="11" customFormat="1"/>
    <row r="1271" s="11" customFormat="1"/>
    <row r="1272" s="11" customFormat="1"/>
    <row r="1273" s="11" customFormat="1"/>
    <row r="1274" s="11" customFormat="1"/>
    <row r="1275" s="11" customFormat="1"/>
    <row r="1276" s="11" customFormat="1"/>
    <row r="1277" s="11" customFormat="1"/>
    <row r="1278" s="11" customFormat="1"/>
    <row r="1279" s="11" customFormat="1"/>
    <row r="1280" s="11" customFormat="1"/>
    <row r="1281" s="11" customFormat="1"/>
    <row r="1282" s="11" customFormat="1"/>
    <row r="1283" s="11" customFormat="1"/>
    <row r="1284" s="11" customFormat="1"/>
    <row r="1285" s="11" customFormat="1"/>
    <row r="1286" s="11" customFormat="1"/>
    <row r="1287" s="11" customFormat="1"/>
    <row r="1288" s="11" customFormat="1"/>
    <row r="1289" s="11" customFormat="1"/>
    <row r="1290" s="11" customFormat="1"/>
    <row r="1291" s="11" customFormat="1"/>
    <row r="1292" s="11" customFormat="1"/>
    <row r="1293" s="11" customFormat="1"/>
    <row r="1294" s="11" customFormat="1"/>
    <row r="1295" s="11" customFormat="1"/>
    <row r="1296" s="11" customFormat="1"/>
    <row r="1297" s="11" customFormat="1"/>
    <row r="1298" s="11" customFormat="1"/>
    <row r="1299" s="11" customFormat="1"/>
    <row r="1300" s="11" customFormat="1"/>
    <row r="1301" s="11" customFormat="1"/>
    <row r="1302" s="11" customFormat="1"/>
    <row r="1303" s="11" customFormat="1"/>
    <row r="1304" s="11" customFormat="1"/>
    <row r="1305" s="11" customFormat="1"/>
    <row r="1306" s="11" customFormat="1"/>
    <row r="1307" s="11" customFormat="1"/>
    <row r="1308" s="11" customFormat="1"/>
    <row r="1309" s="11" customFormat="1"/>
    <row r="1310" s="11" customFormat="1"/>
    <row r="1311" s="11" customFormat="1"/>
    <row r="1312" s="11" customFormat="1"/>
    <row r="1313" s="11" customFormat="1"/>
    <row r="1314" s="11" customFormat="1"/>
    <row r="1315" s="11" customFormat="1"/>
    <row r="1316" s="11" customFormat="1"/>
    <row r="1317" s="11" customFormat="1"/>
    <row r="1318" s="11" customFormat="1"/>
    <row r="1319" s="11" customFormat="1"/>
    <row r="1320" s="11" customFormat="1"/>
    <row r="1321" s="11" customFormat="1"/>
    <row r="1322" s="11" customFormat="1"/>
    <row r="1323" s="11" customFormat="1"/>
    <row r="1324" s="11" customFormat="1"/>
    <row r="1325" s="11" customFormat="1"/>
    <row r="1326" s="11" customFormat="1"/>
    <row r="1327" s="11" customFormat="1"/>
    <row r="1328" s="11" customFormat="1"/>
    <row r="1329" s="11" customFormat="1"/>
    <row r="1330" s="11" customFormat="1"/>
    <row r="1331" s="11" customFormat="1"/>
    <row r="1332" s="11" customFormat="1"/>
    <row r="1333" s="11" customFormat="1"/>
    <row r="1334" s="11" customFormat="1"/>
    <row r="1335" s="11" customFormat="1"/>
    <row r="1336" s="11" customFormat="1"/>
    <row r="1337" s="11" customFormat="1"/>
    <row r="1338" s="11" customFormat="1"/>
    <row r="1339" s="11" customFormat="1"/>
    <row r="1340" s="11" customFormat="1"/>
    <row r="1341" s="11" customFormat="1"/>
    <row r="1342" s="11" customFormat="1"/>
    <row r="1343" s="11" customFormat="1"/>
    <row r="1344" s="11" customFormat="1"/>
    <row r="1345" s="11" customFormat="1"/>
    <row r="1346" s="11" customFormat="1"/>
    <row r="1347" s="11" customFormat="1"/>
    <row r="1348" s="11" customFormat="1"/>
    <row r="1349" s="11" customFormat="1"/>
    <row r="1350" s="11" customFormat="1"/>
    <row r="1351" s="11" customFormat="1"/>
    <row r="1352" s="11" customFormat="1"/>
    <row r="1353" s="11" customFormat="1"/>
    <row r="1354" s="11" customFormat="1"/>
    <row r="1355" s="11" customFormat="1"/>
    <row r="1356" s="11" customFormat="1"/>
    <row r="1357" s="11" customFormat="1"/>
    <row r="1358" s="11" customFormat="1"/>
    <row r="1359" s="11" customFormat="1"/>
    <row r="1360" s="11" customFormat="1"/>
    <row r="1361" s="11" customFormat="1"/>
    <row r="1362" s="11" customFormat="1"/>
    <row r="1363" s="11" customFormat="1"/>
    <row r="1364" s="11" customFormat="1"/>
    <row r="1365" s="11" customFormat="1"/>
    <row r="1366" s="11" customFormat="1"/>
    <row r="1367" s="11" customFormat="1"/>
    <row r="1368" s="11" customFormat="1"/>
    <row r="1369" s="11" customFormat="1"/>
    <row r="1370" s="11" customFormat="1"/>
    <row r="1371" s="11" customFormat="1"/>
    <row r="1372" s="11" customFormat="1"/>
    <row r="1373" s="11" customFormat="1"/>
    <row r="1374" s="11" customFormat="1"/>
    <row r="1375" s="11" customFormat="1"/>
    <row r="1376" s="11" customFormat="1"/>
    <row r="1377" s="11" customFormat="1"/>
    <row r="1378" s="11" customFormat="1"/>
    <row r="1379" s="11" customFormat="1"/>
    <row r="1380" s="11" customFormat="1"/>
    <row r="1381" s="11" customFormat="1"/>
    <row r="1382" s="11" customFormat="1"/>
    <row r="1383" s="11" customFormat="1"/>
    <row r="1384" s="11" customFormat="1"/>
    <row r="1385" s="11" customFormat="1"/>
    <row r="1386" s="11" customFormat="1"/>
    <row r="1387" s="11" customFormat="1"/>
    <row r="1388" s="11" customFormat="1"/>
    <row r="1389" s="11" customFormat="1"/>
    <row r="1390" s="11" customFormat="1"/>
    <row r="1391" s="11" customFormat="1"/>
    <row r="1392" s="11" customFormat="1"/>
    <row r="1393" s="11" customFormat="1"/>
    <row r="1394" s="11" customFormat="1"/>
    <row r="1395" s="11" customFormat="1"/>
    <row r="1396" s="11" customFormat="1"/>
    <row r="1397" s="11" customFormat="1"/>
    <row r="1398" s="11" customFormat="1"/>
    <row r="1399" s="11" customFormat="1"/>
    <row r="1400" s="11" customFormat="1"/>
    <row r="1401" s="11" customFormat="1"/>
    <row r="1402" s="11" customFormat="1"/>
    <row r="1403" s="11" customFormat="1"/>
    <row r="1404" s="11" customFormat="1"/>
    <row r="1405" s="11" customFormat="1"/>
    <row r="1406" s="11" customFormat="1"/>
    <row r="1407" s="11" customFormat="1"/>
    <row r="1408" s="11" customFormat="1"/>
    <row r="1409" s="11" customFormat="1"/>
    <row r="1410" s="11" customFormat="1"/>
    <row r="1411" s="11" customFormat="1"/>
    <row r="1412" s="11" customFormat="1"/>
    <row r="1413" s="11" customFormat="1"/>
    <row r="1414" s="11" customFormat="1"/>
    <row r="1415" s="11" customFormat="1"/>
    <row r="1416" s="11" customFormat="1"/>
    <row r="1417" s="11" customFormat="1"/>
    <row r="1418" s="11" customFormat="1"/>
    <row r="1419" s="11" customFormat="1"/>
    <row r="1420" s="11" customFormat="1"/>
    <row r="1421" s="11" customFormat="1"/>
    <row r="1422" s="11" customFormat="1"/>
    <row r="1423" s="11" customFormat="1"/>
    <row r="1424" s="11" customFormat="1"/>
    <row r="1425" s="11" customFormat="1"/>
    <row r="1426" s="11" customFormat="1"/>
    <row r="1427" s="11" customFormat="1"/>
    <row r="1428" s="11" customFormat="1"/>
    <row r="1429" s="11" customFormat="1"/>
    <row r="1430" s="11" customFormat="1"/>
    <row r="1431" s="11" customFormat="1"/>
    <row r="1432" s="11" customFormat="1"/>
    <row r="1433" s="11" customFormat="1"/>
    <row r="1434" s="11" customFormat="1"/>
    <row r="1435" s="11" customFormat="1"/>
    <row r="1436" s="11" customFormat="1"/>
    <row r="1437" s="11" customFormat="1"/>
    <row r="1438" s="11" customFormat="1"/>
    <row r="1439" s="11" customFormat="1"/>
    <row r="1440" s="11" customFormat="1"/>
    <row r="1441" s="11" customFormat="1"/>
    <row r="1442" s="11" customFormat="1"/>
    <row r="1443" s="11" customFormat="1"/>
    <row r="1444" s="11" customFormat="1"/>
    <row r="1445" s="11" customFormat="1"/>
    <row r="1446" s="11" customFormat="1"/>
    <row r="1447" s="11" customFormat="1"/>
    <row r="1448" s="11" customFormat="1"/>
    <row r="1449" s="11" customFormat="1"/>
    <row r="1450" s="11" customFormat="1"/>
    <row r="1451" s="11" customFormat="1"/>
    <row r="1452" s="11" customFormat="1"/>
    <row r="1453" s="11" customFormat="1"/>
    <row r="1454" s="11" customFormat="1"/>
    <row r="1455" s="11" customFormat="1"/>
    <row r="1456" s="11" customFormat="1"/>
    <row r="1457" s="11" customFormat="1"/>
    <row r="1458" s="11" customFormat="1"/>
    <row r="1459" s="11" customFormat="1"/>
    <row r="1460" s="11" customFormat="1"/>
    <row r="1461" s="11" customFormat="1"/>
    <row r="1462" s="11" customFormat="1"/>
    <row r="1463" s="11" customFormat="1"/>
    <row r="1464" s="11" customFormat="1"/>
    <row r="1465" s="11" customFormat="1"/>
    <row r="1466" s="11" customFormat="1"/>
    <row r="1467" s="11" customFormat="1"/>
    <row r="1468" s="11" customFormat="1"/>
    <row r="1469" s="11" customFormat="1"/>
    <row r="1470" s="11" customFormat="1"/>
    <row r="1471" s="11" customFormat="1"/>
    <row r="1472" s="11" customFormat="1"/>
    <row r="1473" s="11" customFormat="1"/>
    <row r="1474" s="11" customFormat="1"/>
    <row r="1475" s="11" customFormat="1"/>
    <row r="1476" s="11" customFormat="1"/>
    <row r="1477" s="11" customFormat="1"/>
    <row r="1478" s="11" customFormat="1"/>
    <row r="1479" s="11" customFormat="1"/>
    <row r="1480" s="11" customFormat="1"/>
    <row r="1481" s="11" customFormat="1"/>
    <row r="1482" s="11" customFormat="1"/>
    <row r="1483" s="11" customFormat="1"/>
    <row r="1484" s="11" customFormat="1"/>
    <row r="1485" s="11" customFormat="1"/>
    <row r="1486" s="11" customFormat="1"/>
    <row r="1487" s="11" customFormat="1"/>
    <row r="1488" s="11" customFormat="1"/>
    <row r="1489" s="11" customFormat="1"/>
    <row r="1490" s="11" customFormat="1"/>
    <row r="1491" s="11" customFormat="1"/>
    <row r="1492" s="11" customFormat="1"/>
    <row r="1493" s="11" customFormat="1"/>
    <row r="1494" s="11" customFormat="1"/>
    <row r="1495" s="11" customFormat="1"/>
    <row r="1496" s="11" customFormat="1"/>
    <row r="1497" s="11" customFormat="1"/>
    <row r="1498" s="11" customFormat="1"/>
    <row r="1499" s="11" customFormat="1"/>
    <row r="1500" s="11" customFormat="1"/>
    <row r="1501" s="11" customFormat="1"/>
    <row r="1502" s="11" customFormat="1"/>
    <row r="1503" s="11" customFormat="1"/>
    <row r="1504" s="11" customFormat="1"/>
    <row r="1505" s="11" customFormat="1"/>
    <row r="1506" s="11" customFormat="1"/>
    <row r="1507" s="11" customFormat="1"/>
    <row r="1508" s="11" customFormat="1"/>
    <row r="1509" s="11" customFormat="1"/>
    <row r="1510" s="11" customFormat="1"/>
    <row r="1511" s="11" customFormat="1"/>
    <row r="1512" s="11" customFormat="1"/>
    <row r="1513" s="11" customFormat="1"/>
    <row r="1514" s="11" customFormat="1"/>
    <row r="1515" s="11" customFormat="1"/>
    <row r="1516" s="11" customFormat="1"/>
    <row r="1517" s="11" customFormat="1"/>
    <row r="1518" s="11" customFormat="1"/>
    <row r="1519" s="11" customFormat="1"/>
    <row r="1520" s="11" customFormat="1"/>
    <row r="1521" s="11" customFormat="1"/>
    <row r="1522" s="11" customFormat="1"/>
    <row r="1523" s="11" customFormat="1"/>
    <row r="1524" s="11" customFormat="1"/>
    <row r="1525" s="11" customFormat="1"/>
    <row r="1526" s="11" customFormat="1"/>
    <row r="1527" s="11" customFormat="1"/>
    <row r="1528" s="11" customFormat="1"/>
    <row r="1529" s="11" customFormat="1"/>
    <row r="1530" s="11" customFormat="1"/>
    <row r="1531" s="11" customFormat="1"/>
    <row r="1532" s="11" customFormat="1"/>
    <row r="1533" s="11" customFormat="1"/>
    <row r="1534" s="11" customFormat="1"/>
    <row r="1535" s="11" customFormat="1"/>
    <row r="1536" s="11" customFormat="1"/>
    <row r="1537" s="11" customFormat="1"/>
    <row r="1538" s="11" customFormat="1"/>
    <row r="1539" s="11" customFormat="1"/>
    <row r="1540" s="11" customFormat="1"/>
    <row r="1541" s="11" customFormat="1"/>
    <row r="1542" s="11" customFormat="1"/>
    <row r="1543" s="11" customFormat="1"/>
    <row r="1544" s="11" customFormat="1"/>
    <row r="1545" s="11" customFormat="1"/>
    <row r="1546" s="11" customFormat="1"/>
    <row r="1547" s="11" customFormat="1"/>
    <row r="1548" s="11" customFormat="1"/>
    <row r="1549" s="11" customFormat="1"/>
    <row r="1550" s="11" customFormat="1"/>
    <row r="1551" s="11" customFormat="1"/>
    <row r="1552" s="11" customFormat="1"/>
    <row r="1553" s="11" customFormat="1"/>
    <row r="1554" s="11" customFormat="1"/>
    <row r="1555" s="11" customFormat="1"/>
    <row r="1556" s="11" customFormat="1"/>
    <row r="1557" s="11" customFormat="1"/>
    <row r="1558" s="11" customFormat="1"/>
    <row r="1559" s="11" customFormat="1"/>
    <row r="1560" s="11" customFormat="1"/>
    <row r="1561" s="11" customFormat="1"/>
    <row r="1562" s="11" customFormat="1"/>
    <row r="1563" s="11" customFormat="1"/>
    <row r="1564" s="11" customFormat="1"/>
    <row r="1565" s="11" customFormat="1"/>
    <row r="1566" s="11" customFormat="1"/>
    <row r="1567" s="11" customFormat="1"/>
    <row r="1568" s="11" customFormat="1"/>
    <row r="1569" s="11" customFormat="1"/>
    <row r="1570" s="11" customFormat="1"/>
    <row r="1571" s="11" customFormat="1"/>
    <row r="1572" s="11" customFormat="1"/>
    <row r="1573" s="11" customFormat="1"/>
    <row r="1574" s="11" customFormat="1"/>
    <row r="1575" s="11" customFormat="1"/>
    <row r="1576" s="11" customFormat="1"/>
    <row r="1577" s="11" customFormat="1"/>
    <row r="1578" s="11" customFormat="1"/>
    <row r="1579" s="11" customFormat="1"/>
    <row r="1580" s="11" customFormat="1"/>
    <row r="1581" s="11" customFormat="1"/>
    <row r="1582" s="11" customFormat="1"/>
    <row r="1583" s="11" customFormat="1"/>
    <row r="1584" s="11" customFormat="1"/>
    <row r="1585" s="11" customFormat="1"/>
    <row r="1586" s="11" customFormat="1"/>
    <row r="1587" s="11" customFormat="1"/>
    <row r="1588" s="11" customFormat="1"/>
    <row r="1589" s="11" customFormat="1"/>
    <row r="1590" s="11" customFormat="1"/>
    <row r="1591" s="11" customFormat="1"/>
    <row r="1592" s="11" customFormat="1"/>
    <row r="1593" s="11" customFormat="1"/>
    <row r="1594" s="11" customFormat="1"/>
    <row r="1595" s="11" customFormat="1"/>
    <row r="1596" s="11" customFormat="1"/>
    <row r="1597" s="11" customFormat="1"/>
    <row r="1598" s="11" customFormat="1"/>
    <row r="1599" s="11" customFormat="1"/>
    <row r="1600" s="11" customFormat="1"/>
    <row r="1601" s="11" customFormat="1"/>
    <row r="1602" s="11" customFormat="1"/>
    <row r="1603" s="11" customFormat="1"/>
    <row r="1604" s="11" customFormat="1"/>
    <row r="1605" s="11" customFormat="1"/>
    <row r="1606" s="11" customFormat="1"/>
    <row r="1607" s="11" customFormat="1"/>
    <row r="1608" s="11" customFormat="1"/>
    <row r="1609" s="11" customFormat="1"/>
    <row r="1610" s="11" customFormat="1"/>
    <row r="1611" s="11" customFormat="1"/>
    <row r="1612" s="11" customFormat="1"/>
    <row r="1613" s="11" customFormat="1"/>
    <row r="1614" s="11" customFormat="1"/>
    <row r="1615" s="11" customFormat="1"/>
    <row r="1616" s="11" customFormat="1"/>
    <row r="1617" s="11" customFormat="1"/>
    <row r="1618" s="11" customFormat="1"/>
    <row r="1619" s="11" customFormat="1"/>
    <row r="1620" s="11" customFormat="1"/>
    <row r="1621" s="11" customFormat="1"/>
    <row r="1622" s="11" customFormat="1"/>
    <row r="1623" s="11" customFormat="1"/>
    <row r="1624" s="11" customFormat="1"/>
    <row r="1625" s="11" customFormat="1"/>
    <row r="1626" s="11" customFormat="1"/>
    <row r="1627" s="11" customFormat="1"/>
    <row r="1628" s="11" customFormat="1"/>
    <row r="1629" s="11" customFormat="1"/>
    <row r="1630" s="11" customFormat="1"/>
    <row r="1631" s="11" customFormat="1"/>
    <row r="1632" s="11" customFormat="1"/>
    <row r="1633" s="11" customFormat="1"/>
    <row r="1634" s="11" customFormat="1"/>
    <row r="1635" s="11" customFormat="1"/>
    <row r="1636" s="11" customFormat="1"/>
    <row r="1637" s="11" customFormat="1"/>
    <row r="1638" s="11" customFormat="1"/>
    <row r="1639" s="11" customFormat="1"/>
    <row r="1640" s="11" customFormat="1"/>
    <row r="1641" s="11" customFormat="1"/>
    <row r="1642" s="11" customFormat="1"/>
    <row r="1643" s="11" customFormat="1"/>
    <row r="1644" s="11" customFormat="1"/>
    <row r="1645" s="11" customFormat="1"/>
    <row r="1646" s="11" customFormat="1"/>
    <row r="1647" s="11" customFormat="1"/>
    <row r="1648" s="11" customFormat="1"/>
    <row r="1649" s="11" customFormat="1"/>
    <row r="1650" s="11" customFormat="1"/>
    <row r="1651" s="11" customFormat="1"/>
    <row r="1652" s="11" customFormat="1"/>
    <row r="1653" s="11" customFormat="1"/>
    <row r="1654" s="11" customFormat="1"/>
    <row r="1655" s="11" customFormat="1"/>
    <row r="1656" s="11" customFormat="1"/>
    <row r="1657" s="11" customFormat="1"/>
    <row r="1658" s="11" customFormat="1"/>
    <row r="1659" s="11" customFormat="1"/>
    <row r="1660" s="11" customFormat="1"/>
    <row r="1661" s="11" customFormat="1"/>
    <row r="1662" s="11" customFormat="1"/>
    <row r="1663" s="11" customFormat="1"/>
    <row r="1664" s="11" customFormat="1"/>
    <row r="1665" s="11" customFormat="1"/>
    <row r="1666" s="11" customFormat="1"/>
    <row r="1667" s="11" customFormat="1"/>
    <row r="1668" s="11" customFormat="1"/>
    <row r="1669" s="11" customFormat="1"/>
    <row r="1670" s="11" customFormat="1"/>
    <row r="1671" s="11" customFormat="1"/>
    <row r="1672" s="11" customFormat="1"/>
    <row r="1673" s="11" customFormat="1"/>
    <row r="1674" s="11" customFormat="1"/>
    <row r="1675" s="11" customFormat="1"/>
    <row r="1676" s="11" customFormat="1"/>
    <row r="1677" s="11" customFormat="1"/>
    <row r="1678" s="11" customFormat="1"/>
    <row r="1679" s="11" customFormat="1"/>
    <row r="1680" s="11" customFormat="1"/>
    <row r="1681" s="11" customFormat="1"/>
    <row r="1682" s="11" customFormat="1"/>
    <row r="1683" s="11" customFormat="1"/>
    <row r="1684" s="11" customFormat="1"/>
    <row r="1685" s="11" customFormat="1"/>
    <row r="1686" s="11" customFormat="1"/>
    <row r="1687" s="11" customFormat="1"/>
    <row r="1688" s="11" customFormat="1"/>
    <row r="1689" s="11" customFormat="1"/>
    <row r="1690" s="11" customFormat="1"/>
    <row r="1691" s="11" customFormat="1"/>
    <row r="1692" s="11" customFormat="1"/>
    <row r="1693" s="11" customFormat="1"/>
    <row r="1694" s="11" customFormat="1"/>
    <row r="1695" s="11" customFormat="1"/>
    <row r="1696" s="11" customFormat="1"/>
    <row r="1697" s="11" customFormat="1"/>
    <row r="1698" s="11" customFormat="1"/>
    <row r="1699" s="11" customFormat="1"/>
    <row r="1700" s="11" customFormat="1"/>
    <row r="1701" s="11" customFormat="1"/>
    <row r="1702" s="11" customFormat="1"/>
    <row r="1703" s="11" customFormat="1"/>
    <row r="1704" s="11" customFormat="1"/>
    <row r="1705" s="11" customFormat="1"/>
    <row r="1706" s="11" customFormat="1"/>
    <row r="1707" s="11" customFormat="1"/>
    <row r="1708" s="11" customFormat="1"/>
    <row r="1709" s="11" customFormat="1"/>
    <row r="1710" s="11" customFormat="1"/>
    <row r="1711" s="11" customFormat="1"/>
    <row r="1712" s="11" customFormat="1"/>
    <row r="1713" s="11" customFormat="1"/>
    <row r="1714" s="11" customFormat="1"/>
    <row r="1715" s="11" customFormat="1"/>
    <row r="1716" s="11" customFormat="1"/>
    <row r="1717" s="11" customFormat="1"/>
    <row r="1718" s="11" customFormat="1"/>
    <row r="1719" s="11" customFormat="1"/>
    <row r="1720" s="11" customFormat="1"/>
    <row r="1721" s="11" customFormat="1"/>
    <row r="1722" s="11" customFormat="1"/>
    <row r="1723" s="11" customFormat="1"/>
    <row r="1724" s="11" customFormat="1"/>
    <row r="1725" s="11" customFormat="1"/>
    <row r="1726" s="11" customFormat="1"/>
    <row r="1727" s="11" customFormat="1"/>
    <row r="1728" s="11" customFormat="1"/>
    <row r="1729" s="11" customFormat="1"/>
    <row r="1730" s="11" customFormat="1"/>
    <row r="1731" s="11" customFormat="1"/>
    <row r="1732" s="11" customFormat="1"/>
    <row r="1733" s="11" customFormat="1"/>
    <row r="1734" s="11" customFormat="1"/>
    <row r="1735" s="11" customFormat="1"/>
    <row r="1736" s="11" customFormat="1"/>
    <row r="1737" s="11" customFormat="1"/>
    <row r="1738" s="11" customFormat="1"/>
    <row r="1739" s="11" customFormat="1"/>
    <row r="1740" s="11" customFormat="1"/>
    <row r="1741" s="11" customFormat="1"/>
    <row r="1742" s="11" customFormat="1"/>
    <row r="1743" s="11" customFormat="1"/>
    <row r="1744" s="11" customFormat="1"/>
    <row r="1745" s="11" customFormat="1"/>
    <row r="1746" s="11" customFormat="1"/>
    <row r="1747" s="11" customFormat="1"/>
    <row r="1748" s="11" customFormat="1"/>
    <row r="1749" s="11" customFormat="1"/>
    <row r="1750" s="11" customFormat="1"/>
    <row r="1751" s="11" customFormat="1"/>
    <row r="1752" s="11" customFormat="1"/>
    <row r="1753" s="11" customFormat="1"/>
    <row r="1754" s="11" customFormat="1"/>
    <row r="1755" s="11" customFormat="1"/>
    <row r="1756" s="11" customFormat="1"/>
    <row r="1757" s="11" customFormat="1"/>
    <row r="1758" s="11" customFormat="1"/>
    <row r="1759" s="11" customFormat="1"/>
    <row r="1760" s="11" customFormat="1"/>
    <row r="1761" s="11" customFormat="1"/>
    <row r="1762" s="11" customFormat="1"/>
    <row r="1763" s="11" customFormat="1"/>
    <row r="1764" s="11" customFormat="1"/>
    <row r="1765" s="11" customFormat="1"/>
    <row r="1766" s="11" customFormat="1"/>
    <row r="1767" s="11" customFormat="1"/>
    <row r="1768" s="11" customFormat="1"/>
    <row r="1769" s="11" customFormat="1"/>
    <row r="1770" s="11" customFormat="1"/>
    <row r="1771" s="11" customFormat="1"/>
    <row r="1772" s="11" customFormat="1"/>
    <row r="1773" s="11" customFormat="1"/>
    <row r="1774" s="11" customFormat="1"/>
    <row r="1775" s="11" customFormat="1"/>
    <row r="1776" s="11" customFormat="1"/>
    <row r="1777" s="11" customFormat="1"/>
    <row r="1778" s="11" customFormat="1"/>
    <row r="1779" s="11" customFormat="1"/>
    <row r="1780" s="11" customFormat="1"/>
    <row r="1781" s="11" customFormat="1"/>
    <row r="1782" s="11" customFormat="1"/>
    <row r="1783" s="11" customFormat="1"/>
    <row r="1784" s="11" customFormat="1"/>
    <row r="1785" s="11" customFormat="1"/>
    <row r="1786" s="11" customFormat="1"/>
    <row r="1787" s="11" customFormat="1"/>
    <row r="1788" s="11" customFormat="1"/>
    <row r="1789" s="11" customFormat="1"/>
    <row r="1790" s="11" customFormat="1"/>
    <row r="1791" s="11" customFormat="1"/>
    <row r="1792" s="11" customFormat="1"/>
    <row r="1793" s="11" customFormat="1"/>
    <row r="1794" s="11" customFormat="1"/>
    <row r="1795" s="11" customFormat="1"/>
    <row r="1796" s="11" customFormat="1"/>
    <row r="1797" s="11" customFormat="1"/>
    <row r="1798" s="11" customFormat="1"/>
    <row r="1799" s="11" customFormat="1"/>
    <row r="1800" s="11" customFormat="1"/>
    <row r="1801" s="11" customFormat="1"/>
    <row r="1802" s="11" customFormat="1"/>
    <row r="1803" s="11" customFormat="1"/>
    <row r="1804" s="11" customFormat="1"/>
    <row r="1805" s="11" customFormat="1"/>
    <row r="1806" s="11" customFormat="1"/>
    <row r="1807" s="11" customFormat="1"/>
    <row r="1808" s="11" customFormat="1"/>
    <row r="1809" s="11" customFormat="1"/>
    <row r="1810" s="11" customFormat="1"/>
    <row r="1811" s="11" customFormat="1"/>
    <row r="1812" s="11" customFormat="1"/>
    <row r="1813" s="11" customFormat="1"/>
    <row r="1814" s="11" customFormat="1"/>
    <row r="1815" s="11" customFormat="1"/>
    <row r="1816" s="11" customFormat="1"/>
    <row r="1817" s="11" customFormat="1"/>
    <row r="1818" s="11" customFormat="1"/>
    <row r="1819" s="11" customFormat="1"/>
    <row r="1820" s="11" customFormat="1"/>
    <row r="1821" s="11" customFormat="1"/>
    <row r="1822" s="11" customFormat="1"/>
    <row r="1823" s="11" customFormat="1"/>
    <row r="1824" s="11" customFormat="1"/>
    <row r="1825" s="11" customFormat="1"/>
    <row r="1826" s="11" customFormat="1"/>
    <row r="1827" s="11" customFormat="1"/>
    <row r="1828" s="11" customFormat="1"/>
    <row r="1829" s="11" customFormat="1"/>
    <row r="1830" s="11" customFormat="1"/>
    <row r="1831" s="11" customFormat="1"/>
    <row r="1832" s="11" customFormat="1"/>
    <row r="1833" s="11" customFormat="1"/>
    <row r="1834" s="11" customFormat="1"/>
    <row r="1835" s="11" customFormat="1"/>
    <row r="1836" s="11" customFormat="1"/>
    <row r="1837" s="11" customFormat="1"/>
    <row r="1838" s="11" customFormat="1"/>
    <row r="1839" s="11" customFormat="1"/>
    <row r="1840" s="11" customFormat="1"/>
    <row r="1841" s="11" customFormat="1"/>
    <row r="1842" s="11" customFormat="1"/>
    <row r="1843" s="11" customFormat="1"/>
    <row r="1844" s="11" customFormat="1"/>
    <row r="1845" s="11" customFormat="1"/>
    <row r="1846" s="11" customFormat="1"/>
    <row r="1847" s="11" customFormat="1"/>
    <row r="1848" s="11" customFormat="1"/>
    <row r="1849" s="11" customFormat="1"/>
    <row r="1850" s="11" customFormat="1"/>
    <row r="1851" s="11" customFormat="1"/>
    <row r="1852" s="11" customFormat="1"/>
    <row r="1853" s="11" customFormat="1"/>
    <row r="1854" s="11" customFormat="1"/>
    <row r="1855" s="11" customFormat="1"/>
    <row r="1856" s="11" customFormat="1"/>
    <row r="1857" s="11" customFormat="1"/>
    <row r="1858" s="11" customFormat="1"/>
    <row r="1859" s="11" customFormat="1"/>
    <row r="1860" s="11" customFormat="1"/>
    <row r="1861" s="11" customFormat="1"/>
    <row r="1862" s="11" customFormat="1"/>
    <row r="1863" s="11" customFormat="1"/>
    <row r="1864" s="11" customFormat="1"/>
    <row r="1865" s="11" customFormat="1"/>
    <row r="1866" s="11" customFormat="1"/>
    <row r="1867" s="11" customFormat="1"/>
    <row r="1868" s="11" customFormat="1"/>
    <row r="1869" s="11" customFormat="1"/>
    <row r="1870" s="11" customFormat="1"/>
    <row r="1871" s="11" customFormat="1"/>
    <row r="1872" s="11" customFormat="1"/>
    <row r="1873" s="11" customFormat="1"/>
    <row r="1874" s="11" customFormat="1"/>
    <row r="1875" s="11" customFormat="1"/>
    <row r="1876" s="11" customFormat="1"/>
    <row r="1877" s="11" customFormat="1"/>
    <row r="1878" s="11" customFormat="1"/>
    <row r="1879" s="11" customFormat="1"/>
    <row r="1880" s="11" customFormat="1"/>
    <row r="1881" s="11" customFormat="1"/>
    <row r="1882" s="11" customFormat="1"/>
    <row r="1883" s="11" customFormat="1"/>
    <row r="1884" s="11" customFormat="1"/>
    <row r="1885" s="11" customFormat="1"/>
    <row r="1886" s="11" customFormat="1"/>
    <row r="1887" s="11" customFormat="1"/>
    <row r="1888" s="11" customFormat="1"/>
    <row r="1889" s="11" customFormat="1"/>
    <row r="1890" s="11" customFormat="1"/>
    <row r="1891" s="11" customFormat="1"/>
    <row r="1892" s="11" customFormat="1"/>
    <row r="1893" s="11" customFormat="1"/>
    <row r="1894" s="11" customFormat="1"/>
    <row r="1895" s="11" customFormat="1"/>
    <row r="1896" s="11" customFormat="1"/>
    <row r="1897" s="11" customFormat="1"/>
    <row r="1898" s="11" customFormat="1"/>
    <row r="1899" s="11" customFormat="1"/>
    <row r="1900" s="11" customFormat="1"/>
    <row r="1901" s="11" customFormat="1"/>
    <row r="1902" s="11" customFormat="1"/>
    <row r="1903" s="11" customFormat="1"/>
    <row r="1904" s="11" customFormat="1"/>
    <row r="1905" s="11" customFormat="1"/>
    <row r="1906" s="11" customFormat="1"/>
    <row r="1907" s="11" customFormat="1"/>
    <row r="1908" s="11" customFormat="1"/>
    <row r="1909" s="11" customFormat="1"/>
    <row r="1910" s="11" customFormat="1"/>
    <row r="1911" s="11" customFormat="1"/>
    <row r="1912" s="11" customFormat="1"/>
    <row r="1913" s="11" customFormat="1"/>
    <row r="1914" s="11" customFormat="1"/>
    <row r="1915" s="11" customFormat="1"/>
    <row r="1916" s="11" customFormat="1"/>
    <row r="1917" s="11" customFormat="1"/>
    <row r="1918" s="11" customFormat="1"/>
    <row r="1919" s="11" customFormat="1"/>
    <row r="1920" s="11" customFormat="1"/>
    <row r="1921" s="11" customFormat="1"/>
    <row r="1922" s="11" customFormat="1"/>
    <row r="1923" s="11" customFormat="1"/>
    <row r="1924" s="11" customFormat="1"/>
    <row r="1925" s="11" customFormat="1"/>
    <row r="1926" s="11" customFormat="1"/>
    <row r="1927" s="11" customFormat="1"/>
    <row r="1928" s="11" customFormat="1"/>
    <row r="1929" s="11" customFormat="1"/>
    <row r="1930" s="11" customFormat="1"/>
    <row r="1931" s="11" customFormat="1"/>
    <row r="1932" s="11" customFormat="1"/>
    <row r="1933" s="11" customFormat="1"/>
    <row r="1934" s="11" customFormat="1"/>
    <row r="1935" s="11" customFormat="1"/>
    <row r="1936" s="11" customFormat="1"/>
    <row r="1937" s="11" customFormat="1"/>
    <row r="1938" s="11" customFormat="1"/>
    <row r="1939" s="11" customFormat="1"/>
    <row r="1940" s="11" customFormat="1"/>
    <row r="1941" s="11" customFormat="1"/>
    <row r="1942" s="11" customFormat="1"/>
    <row r="1943" s="11" customFormat="1"/>
    <row r="1944" s="11" customFormat="1"/>
    <row r="1945" s="11" customFormat="1"/>
    <row r="1946" s="11" customFormat="1"/>
    <row r="1947" s="11" customFormat="1"/>
    <row r="1948" s="11" customFormat="1"/>
    <row r="1949" s="11" customFormat="1"/>
    <row r="1950" s="11" customFormat="1"/>
    <row r="1951" s="11" customFormat="1"/>
    <row r="1952" s="11" customFormat="1"/>
    <row r="1953" s="11" customFormat="1"/>
    <row r="1954" s="11" customFormat="1"/>
    <row r="1955" s="11" customFormat="1"/>
    <row r="1956" s="11" customFormat="1"/>
    <row r="1957" s="11" customFormat="1"/>
    <row r="1958" s="11" customFormat="1"/>
    <row r="1959" s="11" customFormat="1"/>
    <row r="1960" s="11" customFormat="1"/>
    <row r="1961" s="11" customFormat="1"/>
    <row r="1962" s="11" customFormat="1"/>
    <row r="1963" s="11" customFormat="1"/>
    <row r="1964" s="11" customFormat="1"/>
    <row r="1965" s="11" customFormat="1"/>
    <row r="1966" s="11" customFormat="1"/>
    <row r="1967" s="11" customFormat="1"/>
    <row r="1968" s="11" customFormat="1"/>
    <row r="1969" s="11" customFormat="1"/>
    <row r="1970" s="11" customFormat="1"/>
    <row r="1971" s="11" customFormat="1"/>
    <row r="1972" s="11" customFormat="1"/>
    <row r="1973" s="11" customFormat="1"/>
    <row r="1974" s="11" customFormat="1"/>
    <row r="1975" s="11" customFormat="1"/>
    <row r="1976" s="11" customFormat="1"/>
    <row r="1977" s="11" customFormat="1"/>
    <row r="1978" s="11" customFormat="1"/>
    <row r="1979" s="11" customFormat="1"/>
    <row r="1980" s="11" customFormat="1"/>
    <row r="1981" s="11" customFormat="1"/>
    <row r="1982" s="11" customFormat="1"/>
    <row r="1983" s="11" customFormat="1"/>
    <row r="1984" s="11" customFormat="1"/>
    <row r="1985" s="11" customFormat="1"/>
    <row r="1986" s="11" customFormat="1"/>
    <row r="1987" s="11" customFormat="1"/>
    <row r="1988" s="11" customFormat="1"/>
    <row r="1989" s="11" customFormat="1"/>
    <row r="1990" s="11" customFormat="1"/>
    <row r="1991" s="11" customFormat="1"/>
    <row r="1992" s="11" customFormat="1"/>
    <row r="1993" s="11" customFormat="1"/>
    <row r="1994" s="11" customFormat="1"/>
    <row r="1995" s="11" customFormat="1"/>
    <row r="1996" s="11" customFormat="1"/>
    <row r="1997" s="11" customFormat="1"/>
    <row r="1998" s="11" customFormat="1"/>
    <row r="1999" s="11" customFormat="1"/>
    <row r="2000" s="11" customFormat="1"/>
    <row r="2001" s="11" customFormat="1"/>
    <row r="2002" s="11" customFormat="1"/>
    <row r="2003" s="11" customFormat="1"/>
    <row r="2004" s="11" customFormat="1"/>
    <row r="2005" s="11" customFormat="1"/>
    <row r="2006" s="11" customFormat="1"/>
    <row r="2007" s="11" customFormat="1"/>
    <row r="2008" s="11" customFormat="1"/>
    <row r="2009" s="11" customFormat="1"/>
    <row r="2010" s="11" customFormat="1"/>
    <row r="2011" s="11" customFormat="1"/>
    <row r="2012" s="11" customFormat="1"/>
    <row r="2013" s="11" customFormat="1"/>
    <row r="2014" s="11" customFormat="1"/>
    <row r="2015" s="11" customFormat="1"/>
    <row r="2016" s="11" customFormat="1"/>
    <row r="2017" s="11" customFormat="1"/>
    <row r="2018" s="11" customFormat="1"/>
    <row r="2019" s="11" customFormat="1"/>
    <row r="2020" s="11" customFormat="1"/>
    <row r="2021" s="11" customFormat="1"/>
    <row r="2022" s="11" customFormat="1"/>
    <row r="2023" s="11" customFormat="1"/>
    <row r="2024" s="11" customFormat="1"/>
    <row r="2025" s="11" customFormat="1"/>
    <row r="2026" s="11" customFormat="1"/>
    <row r="2027" s="11" customFormat="1"/>
    <row r="2028" s="11" customFormat="1"/>
    <row r="2029" s="11" customFormat="1"/>
    <row r="2030" s="11" customFormat="1"/>
    <row r="2031" s="11" customFormat="1"/>
    <row r="2032" s="11" customFormat="1"/>
    <row r="2033" s="11" customFormat="1"/>
    <row r="2034" s="11" customFormat="1"/>
    <row r="2035" s="11" customFormat="1"/>
    <row r="2036" s="11" customFormat="1"/>
    <row r="2037" s="11" customFormat="1"/>
    <row r="2038" s="11" customFormat="1"/>
    <row r="2039" s="11" customFormat="1"/>
    <row r="2040" s="11" customFormat="1"/>
    <row r="2041" s="11" customFormat="1"/>
    <row r="2042" s="11" customFormat="1"/>
    <row r="2043" s="11" customFormat="1"/>
    <row r="2044" s="11" customFormat="1"/>
    <row r="2045" s="11" customFormat="1"/>
    <row r="2046" s="11" customFormat="1"/>
    <row r="2047" s="11" customFormat="1"/>
    <row r="2048" s="11" customFormat="1"/>
    <row r="2049" s="11" customFormat="1"/>
    <row r="2050" s="11" customFormat="1"/>
    <row r="2051" s="11" customFormat="1"/>
    <row r="2052" s="11" customFormat="1"/>
    <row r="2053" s="11" customFormat="1"/>
    <row r="2054" s="11" customFormat="1"/>
    <row r="2055" s="11" customFormat="1"/>
    <row r="2056" s="11" customFormat="1"/>
    <row r="2057" s="11" customFormat="1"/>
    <row r="2058" s="11" customFormat="1"/>
    <row r="2059" s="11" customFormat="1"/>
    <row r="2060" s="11" customFormat="1"/>
    <row r="2061" s="11" customFormat="1"/>
    <row r="2062" s="11" customFormat="1"/>
    <row r="2063" s="11" customFormat="1"/>
    <row r="2064" s="11" customFormat="1"/>
    <row r="2065" s="11" customFormat="1"/>
    <row r="2066" s="11" customFormat="1"/>
    <row r="2067" s="11" customFormat="1"/>
    <row r="2068" s="11" customFormat="1"/>
    <row r="2069" s="11" customFormat="1"/>
    <row r="2070" s="11" customFormat="1"/>
    <row r="2071" s="11" customFormat="1"/>
    <row r="2072" s="11" customFormat="1"/>
    <row r="2073" s="11" customFormat="1"/>
    <row r="2074" s="11" customFormat="1"/>
    <row r="2075" s="11" customFormat="1"/>
    <row r="2076" s="11" customFormat="1"/>
    <row r="2077" s="11" customFormat="1"/>
    <row r="2078" s="11" customFormat="1"/>
    <row r="2079" s="11" customFormat="1"/>
    <row r="2080" s="11" customFormat="1"/>
    <row r="2081" s="11" customFormat="1"/>
    <row r="2082" s="11" customFormat="1"/>
    <row r="2083" s="11" customFormat="1"/>
    <row r="2084" s="11" customFormat="1"/>
    <row r="2085" s="11" customFormat="1"/>
    <row r="2086" s="11" customFormat="1"/>
    <row r="2087" s="11" customFormat="1"/>
    <row r="2088" s="11" customFormat="1"/>
    <row r="2089" s="11" customFormat="1"/>
    <row r="2090" s="11" customFormat="1"/>
    <row r="2091" s="11" customFormat="1"/>
    <row r="2092" s="11" customFormat="1"/>
    <row r="2093" s="11" customFormat="1"/>
    <row r="2094" s="11" customFormat="1"/>
    <row r="2095" s="11" customFormat="1"/>
    <row r="2096" s="11" customFormat="1"/>
    <row r="2097" s="11" customFormat="1"/>
    <row r="2098" s="11" customFormat="1"/>
    <row r="2099" s="11" customFormat="1"/>
    <row r="2100" s="11" customFormat="1"/>
    <row r="2101" s="11" customFormat="1"/>
    <row r="2102" s="11" customFormat="1"/>
    <row r="2103" s="11" customFormat="1"/>
    <row r="2104" s="11" customFormat="1"/>
    <row r="2105" s="11" customFormat="1"/>
    <row r="2106" s="11" customFormat="1"/>
    <row r="2107" s="11" customFormat="1"/>
    <row r="2108" s="11" customFormat="1"/>
    <row r="2109" s="11" customFormat="1"/>
    <row r="2110" s="11" customFormat="1"/>
    <row r="2111" s="11" customFormat="1"/>
    <row r="2112" s="11" customFormat="1"/>
    <row r="2113" s="11" customFormat="1"/>
    <row r="2114" s="11" customFormat="1"/>
    <row r="2115" s="11" customFormat="1"/>
    <row r="2116" s="11" customFormat="1"/>
    <row r="2117" s="11" customFormat="1"/>
    <row r="2118" s="11" customFormat="1"/>
    <row r="2119" s="11" customFormat="1"/>
    <row r="2120" s="11" customFormat="1"/>
    <row r="2121" s="11" customFormat="1"/>
    <row r="2122" s="11" customFormat="1"/>
    <row r="2123" s="11" customFormat="1"/>
    <row r="2124" s="11" customFormat="1"/>
    <row r="2125" s="11" customFormat="1"/>
    <row r="2126" s="11" customFormat="1"/>
    <row r="2127" s="11" customFormat="1"/>
    <row r="2128" s="11" customFormat="1"/>
    <row r="2129" s="11" customFormat="1"/>
    <row r="2130" s="11" customFormat="1"/>
    <row r="2131" s="11" customFormat="1"/>
    <row r="2132" s="11" customFormat="1"/>
    <row r="2133" s="11" customFormat="1"/>
    <row r="2134" s="11" customFormat="1"/>
    <row r="2135" s="11" customFormat="1"/>
    <row r="2136" s="11" customFormat="1"/>
    <row r="2137" s="11" customFormat="1"/>
    <row r="2138" s="11" customFormat="1"/>
    <row r="2139" s="11" customFormat="1"/>
    <row r="2140" s="11" customFormat="1"/>
    <row r="2141" s="11" customFormat="1"/>
    <row r="2142" s="11" customFormat="1"/>
    <row r="2143" s="11" customFormat="1"/>
    <row r="2144" s="11" customFormat="1"/>
    <row r="2145" s="11" customFormat="1"/>
    <row r="2146" s="11" customFormat="1"/>
    <row r="2147" s="11" customFormat="1"/>
    <row r="2148" s="11" customFormat="1"/>
    <row r="2149" s="11" customFormat="1"/>
    <row r="2150" s="11" customFormat="1"/>
    <row r="2151" s="11" customFormat="1"/>
    <row r="2152" s="11" customFormat="1"/>
    <row r="2153" s="11" customFormat="1"/>
    <row r="2154" s="11" customFormat="1"/>
    <row r="2155" s="11" customFormat="1"/>
    <row r="2156" s="11" customFormat="1"/>
    <row r="2157" s="11" customFormat="1"/>
    <row r="2158" s="11" customFormat="1"/>
    <row r="2159" s="11" customFormat="1"/>
    <row r="2160" s="11" customFormat="1"/>
    <row r="2161" s="11" customFormat="1"/>
    <row r="2162" s="11" customFormat="1"/>
    <row r="2163" s="11" customFormat="1"/>
    <row r="2164" s="11" customFormat="1"/>
    <row r="2165" s="11" customFormat="1"/>
    <row r="2166" s="11" customFormat="1"/>
    <row r="2167" s="11" customFormat="1"/>
    <row r="2168" s="11" customFormat="1"/>
    <row r="2169" s="11" customFormat="1"/>
    <row r="2170" s="11" customFormat="1"/>
    <row r="2171" s="11" customFormat="1"/>
    <row r="2172" s="11" customFormat="1"/>
    <row r="2173" s="11" customFormat="1"/>
    <row r="2174" s="11" customFormat="1"/>
    <row r="2175" s="11" customFormat="1"/>
    <row r="2176" s="11" customFormat="1"/>
    <row r="2177" s="11" customFormat="1"/>
    <row r="2178" s="11" customFormat="1"/>
    <row r="2179" s="11" customFormat="1"/>
    <row r="2180" s="11" customFormat="1"/>
    <row r="2181" s="11" customFormat="1"/>
    <row r="2182" s="11" customFormat="1"/>
    <row r="2183" s="11" customFormat="1"/>
    <row r="2184" s="11" customFormat="1"/>
    <row r="2185" s="11" customFormat="1"/>
    <row r="2186" s="11" customFormat="1"/>
    <row r="2187" s="11" customFormat="1"/>
    <row r="2188" s="11" customFormat="1"/>
    <row r="2189" s="11" customFormat="1"/>
    <row r="2190" s="11" customFormat="1"/>
    <row r="2191" s="11" customFormat="1"/>
    <row r="2192" s="11" customFormat="1"/>
    <row r="2193" s="11" customFormat="1"/>
    <row r="2194" s="11" customFormat="1"/>
    <row r="2195" s="11" customFormat="1"/>
    <row r="2196" s="11" customFormat="1"/>
    <row r="2197" s="11" customFormat="1"/>
    <row r="2198" s="11" customFormat="1"/>
    <row r="2199" s="11" customFormat="1"/>
    <row r="2200" s="11" customFormat="1"/>
    <row r="2201" s="11" customFormat="1"/>
    <row r="2202" s="11" customFormat="1"/>
    <row r="2203" s="11" customFormat="1"/>
    <row r="2204" s="11" customFormat="1"/>
    <row r="2205" s="11" customFormat="1"/>
    <row r="2206" s="11" customFormat="1"/>
    <row r="2207" s="11" customFormat="1"/>
    <row r="2208" s="11" customFormat="1"/>
    <row r="2209" s="11" customFormat="1"/>
    <row r="2210" s="11" customFormat="1"/>
    <row r="2211" s="11" customFormat="1"/>
    <row r="2212" s="11" customFormat="1"/>
    <row r="2213" s="11" customFormat="1"/>
    <row r="2214" s="11" customFormat="1"/>
    <row r="2215" s="11" customFormat="1"/>
    <row r="2216" s="11" customFormat="1"/>
    <row r="2217" s="11" customFormat="1"/>
    <row r="2218" s="11" customFormat="1"/>
    <row r="2219" s="11" customFormat="1"/>
    <row r="2220" s="11" customFormat="1"/>
    <row r="2221" s="11" customFormat="1"/>
    <row r="2222" s="11" customFormat="1"/>
    <row r="2223" s="11" customFormat="1"/>
    <row r="2224" s="11" customFormat="1"/>
    <row r="2225" s="11" customFormat="1"/>
    <row r="2226" s="11" customFormat="1"/>
    <row r="2227" s="11" customFormat="1"/>
    <row r="2228" s="11" customFormat="1"/>
    <row r="2229" s="11" customFormat="1"/>
    <row r="2230" s="11" customFormat="1"/>
    <row r="2231" s="11" customFormat="1"/>
    <row r="2232" s="11" customFormat="1"/>
    <row r="2233" s="11" customFormat="1"/>
    <row r="2234" s="11" customFormat="1"/>
    <row r="2235" s="11" customFormat="1"/>
    <row r="2236" s="11" customFormat="1"/>
    <row r="2237" s="11" customFormat="1"/>
    <row r="2238" s="11" customFormat="1"/>
    <row r="2239" s="11" customFormat="1"/>
    <row r="2240" s="11" customFormat="1"/>
    <row r="2241" s="11" customFormat="1"/>
    <row r="2242" s="11" customFormat="1"/>
    <row r="2243" s="11" customFormat="1"/>
    <row r="2244" s="11" customFormat="1"/>
    <row r="2245" s="11" customFormat="1"/>
    <row r="2246" s="11" customFormat="1"/>
    <row r="2247" s="11" customFormat="1"/>
    <row r="2248" s="11" customFormat="1"/>
    <row r="2249" s="11" customFormat="1"/>
    <row r="2250" s="11" customFormat="1"/>
    <row r="2251" s="11" customFormat="1"/>
    <row r="2252" s="11" customFormat="1"/>
    <row r="2253" s="11" customFormat="1"/>
    <row r="2254" s="11" customFormat="1"/>
    <row r="2255" s="11" customFormat="1"/>
    <row r="2256" s="11" customFormat="1"/>
    <row r="2257" s="11" customFormat="1"/>
    <row r="2258" s="11" customFormat="1"/>
    <row r="2259" s="11" customFormat="1"/>
    <row r="2260" s="11" customFormat="1"/>
    <row r="2261" s="11" customFormat="1"/>
    <row r="2262" s="11" customFormat="1"/>
    <row r="2263" s="11" customFormat="1"/>
    <row r="2264" s="11" customFormat="1"/>
    <row r="2265" s="11" customFormat="1"/>
    <row r="2266" s="11" customFormat="1"/>
    <row r="2267" s="11" customFormat="1"/>
    <row r="2268" s="11" customFormat="1"/>
    <row r="2269" s="11" customFormat="1"/>
    <row r="2270" s="11" customFormat="1"/>
    <row r="2271" s="11" customFormat="1"/>
    <row r="2272" s="11" customFormat="1"/>
    <row r="2273" s="11" customFormat="1"/>
    <row r="2274" s="11" customFormat="1"/>
    <row r="2275" s="11" customFormat="1"/>
    <row r="2276" s="11" customFormat="1"/>
    <row r="2277" s="11" customFormat="1"/>
    <row r="2278" s="11" customFormat="1"/>
    <row r="2279" s="11" customFormat="1"/>
    <row r="2280" s="11" customFormat="1"/>
    <row r="2281" s="11" customFormat="1"/>
    <row r="2282" s="11" customFormat="1"/>
    <row r="2283" s="11" customFormat="1"/>
    <row r="2284" s="11" customFormat="1"/>
    <row r="2285" s="11" customFormat="1"/>
    <row r="2286" s="11" customFormat="1"/>
    <row r="2287" s="11" customFormat="1"/>
    <row r="2288" s="11" customFormat="1"/>
    <row r="2289" s="11" customFormat="1"/>
    <row r="2290" s="11" customFormat="1"/>
    <row r="2291" s="11" customFormat="1"/>
    <row r="2292" s="11" customFormat="1"/>
    <row r="2293" s="11" customFormat="1"/>
    <row r="2294" s="11" customFormat="1"/>
    <row r="2295" s="11" customFormat="1"/>
    <row r="2296" s="11" customFormat="1"/>
    <row r="2297" s="11" customFormat="1"/>
    <row r="2298" s="11" customFormat="1"/>
    <row r="2299" s="11" customFormat="1"/>
    <row r="2300" s="11" customFormat="1"/>
    <row r="2301" s="11" customFormat="1"/>
    <row r="2302" s="11" customFormat="1"/>
    <row r="2303" s="11" customFormat="1"/>
    <row r="2304" s="11" customFormat="1"/>
    <row r="2305" s="11" customFormat="1"/>
    <row r="2306" s="11" customFormat="1"/>
    <row r="2307" s="11" customFormat="1"/>
    <row r="2308" s="11" customFormat="1"/>
    <row r="2309" s="11" customFormat="1"/>
    <row r="2310" s="11" customFormat="1"/>
    <row r="2311" s="11" customFormat="1"/>
    <row r="2312" s="11" customFormat="1"/>
    <row r="2313" s="11" customFormat="1"/>
    <row r="2314" s="11" customFormat="1"/>
    <row r="2315" s="11" customFormat="1"/>
    <row r="2316" s="11" customFormat="1"/>
    <row r="2317" s="11" customFormat="1"/>
    <row r="2318" s="11" customFormat="1"/>
    <row r="2319" s="11" customFormat="1"/>
    <row r="2320" s="11" customFormat="1"/>
    <row r="2321" s="11" customFormat="1"/>
    <row r="2322" s="11" customFormat="1"/>
    <row r="2323" s="11" customFormat="1"/>
    <row r="2324" s="11" customFormat="1"/>
    <row r="2325" s="11" customFormat="1"/>
    <row r="2326" s="11" customFormat="1"/>
    <row r="2327" s="11" customFormat="1"/>
    <row r="2328" s="11" customFormat="1"/>
    <row r="2329" s="11" customFormat="1"/>
    <row r="2330" s="11" customFormat="1"/>
    <row r="2331" s="11" customFormat="1"/>
    <row r="2332" s="11" customFormat="1"/>
    <row r="2333" s="11" customFormat="1"/>
    <row r="2334" s="11" customFormat="1"/>
    <row r="2335" s="11" customFormat="1"/>
    <row r="2336" s="11" customFormat="1"/>
    <row r="2337" s="11" customFormat="1"/>
    <row r="2338" s="11" customFormat="1"/>
    <row r="2339" s="11" customFormat="1"/>
    <row r="2340" s="11" customFormat="1"/>
    <row r="2341" s="11" customFormat="1"/>
    <row r="2342" s="11" customFormat="1"/>
    <row r="2343" s="11" customFormat="1"/>
    <row r="2344" s="11" customFormat="1"/>
    <row r="2345" s="11" customFormat="1"/>
    <row r="2346" s="11" customFormat="1"/>
    <row r="2347" s="11" customFormat="1"/>
    <row r="2348" s="11" customFormat="1"/>
    <row r="2349" s="11" customFormat="1"/>
    <row r="2350" s="11" customFormat="1"/>
    <row r="2351" s="11" customFormat="1"/>
    <row r="2352" s="11" customFormat="1"/>
    <row r="2353" s="11" customFormat="1"/>
    <row r="2354" s="11" customFormat="1"/>
    <row r="2355" s="11" customFormat="1"/>
    <row r="2356" s="11" customFormat="1"/>
    <row r="2357" s="11" customFormat="1"/>
    <row r="2358" s="11" customFormat="1"/>
    <row r="2359" s="11" customFormat="1"/>
    <row r="2360" s="11" customFormat="1"/>
    <row r="2361" s="11" customFormat="1"/>
    <row r="2362" s="11" customFormat="1"/>
    <row r="2363" s="11" customFormat="1"/>
    <row r="2364" s="11" customFormat="1"/>
    <row r="2365" s="11" customFormat="1"/>
    <row r="2366" s="11" customFormat="1"/>
    <row r="2367" s="11" customFormat="1"/>
    <row r="2368" s="11" customFormat="1"/>
    <row r="2369" s="11" customFormat="1"/>
    <row r="2370" s="11" customFormat="1"/>
    <row r="2371" s="11" customFormat="1"/>
    <row r="2372" s="11" customFormat="1"/>
    <row r="2373" s="11" customFormat="1"/>
    <row r="2374" s="11" customFormat="1"/>
    <row r="2375" s="11" customFormat="1"/>
    <row r="2376" s="11" customFormat="1"/>
    <row r="2377" s="11" customFormat="1"/>
    <row r="2378" s="11" customFormat="1"/>
    <row r="2379" s="11" customFormat="1"/>
    <row r="2380" s="11" customFormat="1"/>
    <row r="2381" s="11" customFormat="1"/>
    <row r="2382" s="11" customFormat="1"/>
    <row r="2383" s="11" customFormat="1"/>
    <row r="2384" s="11" customFormat="1"/>
    <row r="2385" s="11" customFormat="1"/>
    <row r="2386" s="11" customFormat="1"/>
    <row r="2387" s="11" customFormat="1"/>
    <row r="2388" s="11" customFormat="1"/>
    <row r="2389" s="11" customFormat="1"/>
    <row r="2390" s="11" customFormat="1"/>
    <row r="2391" s="11" customFormat="1"/>
    <row r="2392" s="11" customFormat="1"/>
    <row r="2393" s="11" customFormat="1"/>
    <row r="2394" s="11" customFormat="1"/>
    <row r="2395" s="11" customFormat="1"/>
    <row r="2396" s="11" customFormat="1"/>
    <row r="2397" s="11" customFormat="1"/>
    <row r="2398" s="11" customFormat="1"/>
    <row r="2399" s="11" customFormat="1"/>
    <row r="2400" s="11" customFormat="1"/>
    <row r="2401" s="11" customFormat="1"/>
    <row r="2402" s="11" customFormat="1"/>
    <row r="2403" s="11" customFormat="1"/>
    <row r="2404" s="11" customFormat="1"/>
    <row r="2405" s="11" customFormat="1"/>
    <row r="2406" s="11" customFormat="1"/>
    <row r="2407" s="11" customFormat="1"/>
    <row r="2408" s="11" customFormat="1"/>
    <row r="2409" s="11" customFormat="1"/>
    <row r="2410" s="11" customFormat="1"/>
    <row r="2411" s="11" customFormat="1"/>
    <row r="2412" s="11" customFormat="1"/>
    <row r="2413" s="11" customFormat="1"/>
    <row r="2414" s="11" customFormat="1"/>
    <row r="2415" s="11" customFormat="1"/>
    <row r="2416" s="11" customFormat="1"/>
    <row r="2417" s="11" customFormat="1"/>
    <row r="2418" s="11" customFormat="1"/>
    <row r="2419" s="11" customFormat="1"/>
    <row r="2420" s="11" customFormat="1"/>
    <row r="2421" s="11" customFormat="1"/>
    <row r="2422" s="11" customFormat="1"/>
    <row r="2423" s="11" customFormat="1"/>
    <row r="2424" s="11" customFormat="1"/>
    <row r="2425" s="11" customFormat="1"/>
    <row r="2426" s="11" customFormat="1"/>
    <row r="2427" s="11" customFormat="1"/>
    <row r="2428" s="11" customFormat="1"/>
    <row r="2429" s="11" customFormat="1"/>
    <row r="2430" s="11" customFormat="1"/>
    <row r="2431" s="11" customFormat="1"/>
    <row r="2432" s="11" customFormat="1"/>
    <row r="2433" s="11" customFormat="1"/>
    <row r="2434" s="11" customFormat="1"/>
    <row r="2435" s="11" customFormat="1"/>
    <row r="2436" s="11" customFormat="1"/>
    <row r="2437" s="11" customFormat="1"/>
    <row r="2438" s="11" customFormat="1"/>
    <row r="2439" s="11" customFormat="1"/>
    <row r="2440" s="11" customFormat="1"/>
    <row r="2441" s="11" customFormat="1"/>
    <row r="2442" s="11" customFormat="1"/>
    <row r="2443" s="11" customFormat="1"/>
    <row r="2444" s="11" customFormat="1"/>
    <row r="2445" s="11" customFormat="1"/>
    <row r="2446" s="11" customFormat="1"/>
    <row r="2447" s="11" customFormat="1"/>
    <row r="2448" s="11" customFormat="1"/>
    <row r="2449" s="11" customFormat="1"/>
    <row r="2450" s="11" customFormat="1"/>
    <row r="2451" s="11" customFormat="1"/>
    <row r="2452" s="11" customFormat="1"/>
    <row r="2453" s="11" customFormat="1"/>
    <row r="2454" s="11" customFormat="1"/>
    <row r="2455" s="11" customFormat="1"/>
    <row r="2456" s="11" customFormat="1"/>
    <row r="2457" s="11" customFormat="1"/>
    <row r="2458" s="11" customFormat="1"/>
    <row r="2459" s="11" customFormat="1"/>
    <row r="2460" s="11" customFormat="1"/>
    <row r="2461" s="11" customFormat="1"/>
    <row r="2462" s="11" customFormat="1"/>
    <row r="2463" s="11" customFormat="1"/>
    <row r="2464" s="11" customFormat="1"/>
    <row r="2465" s="11" customFormat="1"/>
    <row r="2466" s="11" customFormat="1"/>
    <row r="2467" s="11" customFormat="1"/>
    <row r="2468" s="11" customFormat="1"/>
    <row r="2469" s="11" customFormat="1"/>
    <row r="2470" s="11" customFormat="1"/>
    <row r="2471" s="11" customFormat="1"/>
    <row r="2472" s="11" customFormat="1"/>
    <row r="2473" s="11" customFormat="1"/>
    <row r="2474" s="11" customFormat="1"/>
    <row r="2475" s="11" customFormat="1"/>
    <row r="2476" s="11" customFormat="1"/>
    <row r="2477" s="11" customFormat="1"/>
    <row r="2478" s="11" customFormat="1"/>
    <row r="2479" s="11" customFormat="1"/>
    <row r="2480" s="11" customFormat="1"/>
    <row r="2481" s="11" customFormat="1"/>
    <row r="2482" s="11" customFormat="1"/>
    <row r="2483" s="11" customFormat="1"/>
    <row r="2484" s="11" customFormat="1"/>
    <row r="2485" s="11" customFormat="1"/>
    <row r="2486" s="11" customFormat="1"/>
    <row r="2487" s="11" customFormat="1"/>
    <row r="2488" s="11" customFormat="1"/>
    <row r="2489" s="11" customFormat="1"/>
    <row r="2490" s="11" customFormat="1"/>
    <row r="2491" s="11" customFormat="1"/>
    <row r="2492" s="11" customFormat="1"/>
    <row r="2493" s="11" customFormat="1"/>
    <row r="2494" s="11" customFormat="1"/>
    <row r="2495" s="11" customFormat="1"/>
    <row r="2496" s="11" customFormat="1"/>
    <row r="2497" s="11" customFormat="1"/>
    <row r="2498" s="11" customFormat="1"/>
    <row r="2499" s="11" customFormat="1"/>
    <row r="2500" s="11" customFormat="1"/>
    <row r="2501" s="11" customFormat="1"/>
    <row r="2502" s="11" customFormat="1"/>
    <row r="2503" s="11" customFormat="1"/>
    <row r="2504" s="11" customFormat="1"/>
    <row r="2505" s="11" customFormat="1"/>
    <row r="2506" s="11" customFormat="1"/>
    <row r="2507" s="11" customFormat="1"/>
    <row r="2508" s="11" customFormat="1"/>
    <row r="2509" s="11" customFormat="1"/>
    <row r="2510" s="11" customFormat="1"/>
    <row r="2511" s="11" customFormat="1"/>
    <row r="2512" s="11" customFormat="1"/>
    <row r="2513" s="11" customFormat="1"/>
    <row r="2514" s="11" customFormat="1"/>
    <row r="2515" s="11" customFormat="1"/>
    <row r="2516" s="11" customFormat="1"/>
    <row r="2517" s="11" customFormat="1"/>
    <row r="2518" s="11" customFormat="1"/>
    <row r="2519" s="11" customFormat="1"/>
    <row r="2520" s="11" customFormat="1"/>
    <row r="2521" s="11" customFormat="1"/>
    <row r="2522" s="11" customFormat="1"/>
    <row r="2523" s="11" customFormat="1"/>
    <row r="2524" s="11" customFormat="1"/>
    <row r="2525" s="11" customFormat="1"/>
    <row r="2526" s="11" customFormat="1"/>
    <row r="2527" s="11" customFormat="1"/>
    <row r="2528" s="11" customFormat="1"/>
    <row r="2529" s="11" customFormat="1"/>
    <row r="2530" s="11" customFormat="1"/>
    <row r="2531" s="11" customFormat="1"/>
    <row r="2532" s="11" customFormat="1"/>
    <row r="2533" s="11" customFormat="1"/>
    <row r="2534" s="11" customFormat="1"/>
    <row r="2535" s="11" customFormat="1"/>
    <row r="2536" s="11" customFormat="1"/>
    <row r="2537" s="11" customFormat="1"/>
    <row r="2538" s="11" customFormat="1"/>
    <row r="2539" s="11" customFormat="1"/>
    <row r="2540" s="11" customFormat="1"/>
    <row r="2541" s="11" customFormat="1"/>
    <row r="2542" s="11" customFormat="1"/>
    <row r="2543" s="11" customFormat="1"/>
    <row r="2544" s="11" customFormat="1"/>
    <row r="2545" s="11" customFormat="1"/>
    <row r="2546" s="11" customFormat="1"/>
    <row r="2547" s="11" customFormat="1"/>
    <row r="2548" s="11" customFormat="1"/>
    <row r="2549" s="11" customFormat="1"/>
    <row r="2550" s="11" customFormat="1"/>
    <row r="2551" s="11" customFormat="1"/>
    <row r="2552" s="11" customFormat="1"/>
    <row r="2553" s="11" customFormat="1"/>
    <row r="2554" s="11" customFormat="1"/>
    <row r="2555" s="11" customFormat="1"/>
    <row r="2556" s="11" customFormat="1"/>
    <row r="2557" s="11" customFormat="1"/>
    <row r="2558" s="11" customFormat="1"/>
    <row r="2559" s="11" customFormat="1"/>
    <row r="2560" s="11" customFormat="1"/>
    <row r="2561" s="11" customFormat="1"/>
    <row r="2562" s="11" customFormat="1"/>
    <row r="2563" s="11" customFormat="1"/>
    <row r="2564" s="11" customFormat="1"/>
    <row r="2565" s="11" customFormat="1"/>
    <row r="2566" s="11" customFormat="1"/>
    <row r="2567" s="11" customFormat="1"/>
    <row r="2568" s="11" customFormat="1"/>
    <row r="2569" s="11" customFormat="1"/>
    <row r="2570" s="11" customFormat="1"/>
    <row r="2571" s="11" customFormat="1"/>
    <row r="2572" s="11" customFormat="1"/>
    <row r="2573" s="11" customFormat="1"/>
    <row r="2574" s="11" customFormat="1"/>
    <row r="2575" s="11" customFormat="1"/>
    <row r="2576" s="11" customFormat="1"/>
    <row r="2577" s="11" customFormat="1"/>
    <row r="2578" s="11" customFormat="1"/>
    <row r="2579" s="11" customFormat="1"/>
    <row r="2580" s="11" customFormat="1"/>
    <row r="2581" s="11" customFormat="1"/>
    <row r="2582" s="11" customFormat="1"/>
    <row r="2583" s="11" customFormat="1"/>
    <row r="2584" s="11" customFormat="1"/>
    <row r="2585" s="11" customFormat="1"/>
    <row r="2586" s="11" customFormat="1"/>
    <row r="2587" s="11" customFormat="1"/>
    <row r="2588" s="11" customFormat="1"/>
    <row r="2589" s="11" customFormat="1"/>
    <row r="2590" s="11" customFormat="1"/>
    <row r="2591" s="11" customFormat="1"/>
    <row r="2592" s="11" customFormat="1"/>
    <row r="2593" s="11" customFormat="1"/>
    <row r="2594" s="11" customFormat="1"/>
    <row r="2595" s="11" customFormat="1"/>
    <row r="2596" s="11" customFormat="1"/>
    <row r="2597" s="11" customFormat="1"/>
    <row r="2598" s="11" customFormat="1"/>
    <row r="2599" s="11" customFormat="1"/>
    <row r="2600" s="11" customFormat="1"/>
    <row r="2601" s="11" customFormat="1"/>
    <row r="2602" s="11" customFormat="1"/>
    <row r="2603" s="11" customFormat="1"/>
    <row r="2604" s="11" customFormat="1"/>
    <row r="2605" s="11" customFormat="1"/>
    <row r="2606" s="11" customFormat="1"/>
    <row r="2607" s="11" customFormat="1"/>
    <row r="2608" s="11" customFormat="1"/>
    <row r="2609" s="11" customFormat="1"/>
    <row r="2610" s="11" customFormat="1"/>
    <row r="2611" s="11" customFormat="1"/>
    <row r="2612" s="11" customFormat="1"/>
    <row r="2613" s="11" customFormat="1"/>
    <row r="2614" s="11" customFormat="1"/>
    <row r="2615" s="11" customFormat="1"/>
    <row r="2616" s="11" customFormat="1"/>
    <row r="2617" s="11" customFormat="1"/>
    <row r="2618" s="11" customFormat="1"/>
    <row r="2619" s="11" customFormat="1"/>
    <row r="2620" s="11" customFormat="1"/>
    <row r="2621" s="11" customFormat="1"/>
    <row r="2622" s="11" customFormat="1"/>
    <row r="2623" s="11" customFormat="1"/>
    <row r="2624" s="11" customFormat="1"/>
    <row r="2625" s="11" customFormat="1"/>
    <row r="2626" s="11" customFormat="1"/>
    <row r="2627" s="11" customFormat="1"/>
    <row r="2628" s="11" customFormat="1"/>
    <row r="2629" s="11" customFormat="1"/>
    <row r="2630" s="11" customFormat="1"/>
    <row r="2631" s="11" customFormat="1"/>
    <row r="2632" s="11" customFormat="1"/>
    <row r="2633" s="11" customFormat="1"/>
    <row r="2634" s="11" customFormat="1"/>
    <row r="2635" s="11" customFormat="1"/>
    <row r="2636" s="11" customFormat="1"/>
    <row r="2637" s="11" customFormat="1"/>
    <row r="2638" s="11" customFormat="1"/>
    <row r="2639" s="11" customFormat="1"/>
    <row r="2640" s="11" customFormat="1"/>
    <row r="2641" s="11" customFormat="1"/>
    <row r="2642" s="11" customFormat="1"/>
    <row r="2643" s="11" customFormat="1"/>
    <row r="2644" s="11" customFormat="1"/>
    <row r="2645" s="11" customFormat="1"/>
    <row r="2646" s="11" customFormat="1"/>
    <row r="2647" s="11" customFormat="1"/>
    <row r="2648" s="11" customFormat="1"/>
    <row r="2649" s="11" customFormat="1"/>
    <row r="2650" s="11" customFormat="1"/>
    <row r="2651" s="11" customFormat="1"/>
    <row r="2652" s="11" customFormat="1"/>
    <row r="2653" s="11" customFormat="1"/>
    <row r="2654" s="11" customFormat="1"/>
    <row r="2655" s="11" customFormat="1"/>
    <row r="2656" s="11" customFormat="1"/>
    <row r="2657" s="11" customFormat="1"/>
    <row r="2658" s="11" customFormat="1"/>
    <row r="2659" s="11" customFormat="1"/>
    <row r="2660" s="11" customFormat="1"/>
    <row r="2661" s="11" customFormat="1"/>
    <row r="2662" s="11" customFormat="1"/>
    <row r="2663" s="11" customFormat="1"/>
    <row r="2664" s="11" customFormat="1"/>
    <row r="2665" s="11" customFormat="1"/>
    <row r="2666" s="11" customFormat="1"/>
    <row r="2667" s="11" customFormat="1"/>
    <row r="2668" s="11" customFormat="1"/>
    <row r="2669" s="11" customFormat="1"/>
    <row r="2670" s="11" customFormat="1"/>
    <row r="2671" s="11" customFormat="1"/>
    <row r="2672" s="11" customFormat="1"/>
    <row r="2673" s="11" customFormat="1"/>
    <row r="2674" s="11" customFormat="1"/>
    <row r="2675" s="11" customFormat="1"/>
    <row r="2676" s="11" customFormat="1"/>
    <row r="2677" s="11" customFormat="1"/>
    <row r="2678" s="11" customFormat="1"/>
    <row r="2679" s="11" customFormat="1"/>
    <row r="2680" s="11" customFormat="1"/>
    <row r="2681" s="11" customFormat="1"/>
    <row r="2682" s="11" customFormat="1"/>
    <row r="2683" s="11" customFormat="1"/>
    <row r="2684" s="11" customFormat="1"/>
    <row r="2685" s="11" customFormat="1"/>
    <row r="2686" s="11" customFormat="1"/>
    <row r="2687" s="11" customFormat="1"/>
    <row r="2688" s="11" customFormat="1"/>
    <row r="2689" s="11" customFormat="1"/>
    <row r="2690" s="11" customFormat="1"/>
    <row r="2691" s="11" customFormat="1"/>
    <row r="2692" s="11" customFormat="1"/>
    <row r="2693" s="11" customFormat="1"/>
    <row r="2694" s="11" customFormat="1"/>
    <row r="2695" s="11" customFormat="1"/>
    <row r="2696" s="11" customFormat="1"/>
    <row r="2697" s="11" customFormat="1"/>
    <row r="2698" s="11" customFormat="1"/>
    <row r="2699" s="11" customFormat="1"/>
    <row r="2700" s="11" customFormat="1"/>
    <row r="2701" s="11" customFormat="1"/>
    <row r="2702" s="11" customFormat="1"/>
    <row r="2703" s="11" customFormat="1"/>
    <row r="2704" s="11" customFormat="1"/>
    <row r="2705" s="11" customFormat="1"/>
    <row r="2706" s="11" customFormat="1"/>
    <row r="2707" s="11" customFormat="1"/>
    <row r="2708" s="11" customFormat="1"/>
    <row r="2709" s="11" customFormat="1"/>
    <row r="2710" s="11" customFormat="1"/>
    <row r="2711" s="11" customFormat="1"/>
    <row r="2712" s="11" customFormat="1"/>
    <row r="2713" s="11" customFormat="1"/>
    <row r="2714" s="11" customFormat="1"/>
    <row r="2715" s="11" customFormat="1"/>
    <row r="2716" s="11" customFormat="1"/>
    <row r="2717" s="11" customFormat="1"/>
    <row r="2718" s="11" customFormat="1"/>
    <row r="2719" s="11" customFormat="1"/>
    <row r="2720" s="11" customFormat="1"/>
    <row r="2721" s="11" customFormat="1"/>
    <row r="2722" s="11" customFormat="1"/>
    <row r="2723" s="11" customFormat="1"/>
    <row r="2724" s="11" customFormat="1"/>
    <row r="2725" s="11" customFormat="1"/>
    <row r="2726" s="11" customFormat="1"/>
    <row r="2727" s="11" customFormat="1"/>
    <row r="2728" s="11" customFormat="1"/>
    <row r="2729" s="11" customFormat="1"/>
    <row r="2730" s="11" customFormat="1"/>
    <row r="2731" s="11" customFormat="1"/>
    <row r="2732" s="11" customFormat="1"/>
    <row r="2733" s="11" customFormat="1"/>
    <row r="2734" s="11" customFormat="1"/>
    <row r="2735" s="11" customFormat="1"/>
    <row r="2736" s="11" customFormat="1"/>
    <row r="2737" s="11" customFormat="1"/>
    <row r="2738" s="11" customFormat="1"/>
    <row r="2739" s="11" customFormat="1"/>
    <row r="2740" s="11" customFormat="1"/>
    <row r="2741" s="11" customFormat="1"/>
    <row r="2742" s="11" customFormat="1"/>
    <row r="2743" s="11" customFormat="1"/>
    <row r="2744" s="11" customFormat="1"/>
    <row r="2745" s="11" customFormat="1"/>
    <row r="2746" s="11" customFormat="1"/>
    <row r="2747" s="11" customFormat="1"/>
    <row r="2748" s="11" customFormat="1"/>
    <row r="2749" s="11" customFormat="1"/>
    <row r="2750" s="11" customFormat="1"/>
    <row r="2751" s="11" customFormat="1"/>
    <row r="2752" s="11" customFormat="1"/>
    <row r="2753" s="11" customFormat="1"/>
    <row r="2754" s="11" customFormat="1"/>
    <row r="2755" s="11" customFormat="1"/>
    <row r="2756" s="11" customFormat="1"/>
    <row r="2757" s="11" customFormat="1"/>
    <row r="2758" s="11" customFormat="1"/>
    <row r="2759" s="11" customFormat="1"/>
    <row r="2760" s="11" customFormat="1"/>
    <row r="2761" s="11" customFormat="1"/>
    <row r="2762" s="11" customFormat="1"/>
    <row r="2763" s="11" customFormat="1"/>
    <row r="2764" s="11" customFormat="1"/>
    <row r="2765" s="11" customFormat="1"/>
    <row r="2766" s="11" customFormat="1"/>
    <row r="2767" s="11" customFormat="1"/>
    <row r="2768" s="11" customFormat="1"/>
    <row r="2769" s="11" customFormat="1"/>
    <row r="2770" s="11" customFormat="1"/>
    <row r="2771" s="11" customFormat="1"/>
    <row r="2772" s="11" customFormat="1"/>
    <row r="2773" s="11" customFormat="1"/>
    <row r="2774" s="11" customFormat="1"/>
    <row r="2775" s="11" customFormat="1"/>
    <row r="2776" s="11" customFormat="1"/>
    <row r="2777" s="11" customFormat="1"/>
    <row r="2778" s="11" customFormat="1"/>
    <row r="2779" s="11" customFormat="1"/>
    <row r="2780" s="11" customFormat="1"/>
    <row r="2781" s="11" customFormat="1"/>
    <row r="2782" s="11" customFormat="1"/>
    <row r="2783" s="11" customFormat="1"/>
    <row r="2784" s="11" customFormat="1"/>
    <row r="2785" s="11" customFormat="1"/>
    <row r="2786" s="11" customFormat="1"/>
    <row r="2787" s="11" customFormat="1"/>
    <row r="2788" s="11" customFormat="1"/>
    <row r="2789" s="11" customFormat="1"/>
    <row r="2790" s="11" customFormat="1"/>
    <row r="2791" s="11" customFormat="1"/>
    <row r="2792" s="11" customFormat="1"/>
    <row r="2793" s="11" customFormat="1"/>
    <row r="2794" s="11" customFormat="1"/>
    <row r="2795" s="11" customFormat="1"/>
    <row r="2796" s="11" customFormat="1"/>
    <row r="2797" s="11" customFormat="1"/>
    <row r="2798" s="11" customFormat="1"/>
    <row r="2799" s="11" customFormat="1"/>
    <row r="2800" s="11" customFormat="1"/>
    <row r="2801" s="11" customFormat="1"/>
    <row r="2802" s="11" customFormat="1"/>
    <row r="2803" s="11" customFormat="1"/>
    <row r="2804" s="11" customFormat="1"/>
    <row r="2805" s="11" customFormat="1"/>
    <row r="2806" s="11" customFormat="1"/>
    <row r="2807" s="11" customFormat="1"/>
    <row r="2808" s="11" customFormat="1"/>
    <row r="2809" s="11" customFormat="1"/>
    <row r="2810" s="11" customFormat="1"/>
    <row r="2811" s="11" customFormat="1"/>
    <row r="2812" s="11" customFormat="1"/>
    <row r="2813" s="11" customFormat="1"/>
    <row r="2814" s="11" customFormat="1"/>
    <row r="2815" s="11" customFormat="1"/>
    <row r="2816" s="11" customFormat="1"/>
    <row r="2817" s="11" customFormat="1"/>
    <row r="2818" s="11" customFormat="1"/>
    <row r="2819" s="11" customFormat="1"/>
    <row r="2820" s="11" customFormat="1"/>
    <row r="2821" s="11" customFormat="1"/>
    <row r="2822" s="11" customFormat="1"/>
    <row r="2823" s="11" customFormat="1"/>
    <row r="2824" s="11" customFormat="1"/>
    <row r="2825" s="11" customFormat="1"/>
    <row r="2826" s="11" customFormat="1"/>
    <row r="2827" s="11" customFormat="1"/>
    <row r="2828" s="11" customFormat="1"/>
    <row r="2829" s="11" customFormat="1"/>
    <row r="2830" s="11" customFormat="1"/>
    <row r="2831" s="11" customFormat="1"/>
    <row r="2832" s="11" customFormat="1"/>
    <row r="2833" s="11" customFormat="1"/>
    <row r="2834" s="11" customFormat="1"/>
    <row r="2835" s="11" customFormat="1"/>
    <row r="2836" s="11" customFormat="1"/>
    <row r="2837" s="11" customFormat="1"/>
    <row r="2838" s="11" customFormat="1"/>
    <row r="2839" s="11" customFormat="1"/>
    <row r="2840" s="11" customFormat="1"/>
    <row r="2841" s="11" customFormat="1"/>
    <row r="2842" s="11" customFormat="1"/>
    <row r="2843" s="11" customFormat="1"/>
    <row r="2844" s="11" customFormat="1"/>
    <row r="2845" s="11" customFormat="1"/>
    <row r="2846" s="11" customFormat="1"/>
    <row r="2847" s="11" customFormat="1"/>
    <row r="2848" s="11" customFormat="1"/>
    <row r="2849" s="11" customFormat="1"/>
    <row r="2850" s="11" customFormat="1"/>
    <row r="2851" s="11" customFormat="1"/>
    <row r="2852" s="11" customFormat="1"/>
    <row r="2853" s="11" customFormat="1"/>
    <row r="2854" s="11" customFormat="1"/>
    <row r="2855" s="11" customFormat="1"/>
    <row r="2856" s="11" customFormat="1"/>
    <row r="2857" s="11" customFormat="1"/>
    <row r="2858" s="11" customFormat="1"/>
    <row r="2859" s="11" customFormat="1"/>
    <row r="2860" s="11" customFormat="1"/>
    <row r="2861" s="11" customFormat="1"/>
    <row r="2862" s="11" customFormat="1"/>
    <row r="2863" s="11" customFormat="1"/>
    <row r="2864" s="11" customFormat="1"/>
    <row r="2865" s="11" customFormat="1"/>
    <row r="2866" s="11" customFormat="1"/>
    <row r="2867" s="11" customFormat="1"/>
    <row r="2868" s="11" customFormat="1"/>
    <row r="2869" s="11" customFormat="1"/>
    <row r="2870" s="11" customFormat="1"/>
    <row r="2871" s="11" customFormat="1"/>
    <row r="2872" s="11" customFormat="1"/>
    <row r="2873" s="11" customFormat="1"/>
    <row r="2874" s="11" customFormat="1"/>
    <row r="2875" s="11" customFormat="1"/>
    <row r="2876" s="11" customFormat="1"/>
    <row r="2877" s="11" customFormat="1"/>
    <row r="2878" s="11" customFormat="1"/>
    <row r="2879" s="11" customFormat="1"/>
    <row r="2880" s="11" customFormat="1"/>
    <row r="2881" s="11" customFormat="1"/>
    <row r="2882" s="11" customFormat="1"/>
    <row r="2883" s="11" customFormat="1"/>
    <row r="2884" s="11" customFormat="1"/>
    <row r="2885" s="11" customFormat="1"/>
    <row r="2886" s="11" customFormat="1"/>
    <row r="2887" s="11" customFormat="1"/>
    <row r="2888" s="11" customFormat="1"/>
    <row r="2889" s="11" customFormat="1"/>
    <row r="2890" s="11" customFormat="1"/>
    <row r="2891" s="11" customFormat="1"/>
    <row r="2892" s="11" customFormat="1"/>
    <row r="2893" s="11" customFormat="1"/>
    <row r="2894" s="11" customFormat="1"/>
    <row r="2895" s="11" customFormat="1"/>
    <row r="2896" s="11" customFormat="1"/>
    <row r="2897" s="11" customFormat="1"/>
    <row r="2898" s="11" customFormat="1"/>
    <row r="2899" s="11" customFormat="1"/>
    <row r="2900" s="11" customFormat="1"/>
    <row r="2901" s="11" customFormat="1"/>
    <row r="2902" s="11" customFormat="1"/>
    <row r="2903" s="11" customFormat="1"/>
    <row r="2904" s="11" customFormat="1"/>
    <row r="2905" s="11" customFormat="1"/>
    <row r="2906" s="11" customFormat="1"/>
    <row r="2907" s="11" customFormat="1"/>
    <row r="2908" s="11" customFormat="1"/>
    <row r="2909" s="11" customFormat="1"/>
    <row r="2910" s="11" customFormat="1"/>
    <row r="2911" s="11" customFormat="1"/>
    <row r="2912" s="11" customFormat="1"/>
    <row r="2913" s="11" customFormat="1"/>
    <row r="2914" s="11" customFormat="1"/>
    <row r="2915" s="11" customFormat="1"/>
    <row r="2916" s="11" customFormat="1"/>
    <row r="2917" s="11" customFormat="1"/>
    <row r="2918" s="11" customFormat="1"/>
    <row r="2919" s="11" customFormat="1"/>
    <row r="2920" s="11" customFormat="1"/>
    <row r="2921" s="11" customFormat="1"/>
    <row r="2922" s="11" customFormat="1"/>
    <row r="2923" s="11" customFormat="1"/>
    <row r="2924" s="11" customFormat="1"/>
    <row r="2925" s="11" customFormat="1"/>
    <row r="2926" s="11" customFormat="1"/>
    <row r="2927" s="11" customFormat="1"/>
    <row r="2928" s="11" customFormat="1"/>
    <row r="2929" s="11" customFormat="1"/>
    <row r="2930" s="11" customFormat="1"/>
    <row r="2931" s="11" customFormat="1"/>
    <row r="2932" s="11" customFormat="1"/>
    <row r="2933" s="11" customFormat="1"/>
    <row r="2934" s="11" customFormat="1"/>
    <row r="2935" s="11" customFormat="1"/>
    <row r="2936" s="11" customFormat="1"/>
    <row r="2937" s="11" customFormat="1"/>
    <row r="2938" s="11" customFormat="1"/>
    <row r="2939" s="11" customFormat="1"/>
    <row r="2940" s="11" customFormat="1"/>
    <row r="2941" s="11" customFormat="1"/>
    <row r="2942" s="11" customFormat="1"/>
    <row r="2943" s="11" customFormat="1"/>
    <row r="2944" s="11" customFormat="1"/>
    <row r="2945" s="11" customFormat="1"/>
    <row r="2946" s="11" customFormat="1"/>
    <row r="2947" s="11" customFormat="1"/>
    <row r="2948" s="11" customFormat="1"/>
    <row r="2949" s="11" customFormat="1"/>
    <row r="2950" s="11" customFormat="1"/>
    <row r="2951" s="11" customFormat="1"/>
    <row r="2952" s="11" customFormat="1"/>
    <row r="2953" s="11" customFormat="1"/>
    <row r="2954" s="11" customFormat="1"/>
    <row r="2955" s="11" customFormat="1"/>
    <row r="2956" s="11" customFormat="1"/>
    <row r="2957" s="11" customFormat="1"/>
    <row r="2958" s="11" customFormat="1"/>
    <row r="2959" s="11" customFormat="1"/>
    <row r="2960" s="11" customFormat="1"/>
    <row r="2961" s="11" customFormat="1"/>
    <row r="2962" s="11" customFormat="1"/>
    <row r="2963" s="11" customFormat="1"/>
    <row r="2964" s="11" customFormat="1"/>
    <row r="2965" s="11" customFormat="1"/>
    <row r="2966" s="11" customFormat="1"/>
    <row r="2967" s="11" customFormat="1"/>
    <row r="2968" s="11" customFormat="1"/>
    <row r="2969" s="11" customFormat="1"/>
    <row r="2970" s="11" customFormat="1"/>
    <row r="2971" s="11" customFormat="1"/>
    <row r="2972" s="11" customFormat="1"/>
    <row r="2973" s="11" customFormat="1"/>
    <row r="2974" s="11" customFormat="1"/>
    <row r="2975" s="11" customFormat="1"/>
    <row r="2976" s="11" customFormat="1"/>
    <row r="2977" s="11" customFormat="1"/>
    <row r="2978" s="11" customFormat="1"/>
    <row r="2979" s="11" customFormat="1"/>
    <row r="2980" s="11" customFormat="1"/>
    <row r="2981" s="11" customFormat="1"/>
    <row r="2982" s="11" customFormat="1"/>
    <row r="2983" s="11" customFormat="1"/>
    <row r="2984" s="11" customFormat="1"/>
    <row r="2985" s="11" customFormat="1"/>
    <row r="2986" s="11" customFormat="1"/>
    <row r="2987" s="11" customFormat="1"/>
    <row r="2988" s="11" customFormat="1"/>
    <row r="2989" s="11" customFormat="1"/>
    <row r="2990" s="11" customFormat="1"/>
    <row r="2991" s="11" customFormat="1"/>
    <row r="2992" s="11" customFormat="1"/>
    <row r="2993" s="11" customFormat="1"/>
    <row r="2994" s="11" customFormat="1"/>
    <row r="2995" s="11" customFormat="1"/>
    <row r="2996" s="11" customFormat="1"/>
    <row r="2997" s="11" customFormat="1"/>
    <row r="2998" s="11" customFormat="1"/>
    <row r="2999" s="11" customFormat="1"/>
    <row r="3000" s="11" customFormat="1"/>
    <row r="3001" s="11" customFormat="1"/>
    <row r="3002" s="11" customFormat="1"/>
    <row r="3003" s="11" customFormat="1"/>
    <row r="3004" s="11" customFormat="1"/>
    <row r="3005" s="11" customFormat="1"/>
    <row r="3006" s="11" customFormat="1"/>
    <row r="3007" s="11" customFormat="1"/>
    <row r="3008" s="11" customFormat="1"/>
    <row r="3009" s="11" customFormat="1"/>
    <row r="3010" s="11" customFormat="1"/>
    <row r="3011" s="11" customFormat="1"/>
    <row r="3012" s="11" customFormat="1"/>
    <row r="3013" s="11" customFormat="1"/>
    <row r="3014" s="11" customFormat="1"/>
    <row r="3015" s="11" customFormat="1"/>
    <row r="3016" s="11" customFormat="1"/>
    <row r="3017" s="11" customFormat="1"/>
    <row r="3018" s="11" customFormat="1"/>
    <row r="3019" s="11" customFormat="1"/>
    <row r="3020" s="11" customFormat="1"/>
    <row r="3021" s="11" customFormat="1"/>
    <row r="3022" s="11" customFormat="1"/>
    <row r="3023" s="11" customFormat="1"/>
    <row r="3024" s="11" customFormat="1"/>
    <row r="3025" s="11" customFormat="1"/>
    <row r="3026" s="11" customFormat="1"/>
    <row r="3027" s="11" customFormat="1"/>
    <row r="3028" s="11" customFormat="1"/>
    <row r="3029" s="11" customFormat="1"/>
    <row r="3030" s="11" customFormat="1"/>
    <row r="3031" s="11" customFormat="1"/>
    <row r="3032" s="11" customFormat="1"/>
    <row r="3033" s="11" customFormat="1"/>
    <row r="3034" s="11" customFormat="1"/>
    <row r="3035" s="11" customFormat="1"/>
    <row r="3036" s="11" customFormat="1"/>
    <row r="3037" s="11" customFormat="1"/>
    <row r="3038" s="11" customFormat="1"/>
    <row r="3039" s="11" customFormat="1"/>
    <row r="3040" s="11" customFormat="1"/>
    <row r="3041" s="11" customFormat="1"/>
    <row r="3042" s="11" customFormat="1"/>
    <row r="3043" s="11" customFormat="1"/>
    <row r="3044" s="11" customFormat="1"/>
    <row r="3045" s="11" customFormat="1"/>
    <row r="3046" s="11" customFormat="1"/>
    <row r="3047" s="11" customFormat="1"/>
    <row r="3048" s="11" customFormat="1"/>
    <row r="3049" s="11" customFormat="1"/>
    <row r="3050" s="11" customFormat="1"/>
    <row r="3051" s="11" customFormat="1"/>
    <row r="3052" s="11" customFormat="1"/>
    <row r="3053" s="11" customFormat="1"/>
    <row r="3054" s="11" customFormat="1"/>
    <row r="3055" s="11" customFormat="1"/>
    <row r="3056" s="11" customFormat="1"/>
    <row r="3057" s="11" customFormat="1"/>
    <row r="3058" s="11" customFormat="1"/>
    <row r="3059" s="11" customFormat="1"/>
    <row r="3060" s="11" customFormat="1"/>
    <row r="3061" s="11" customFormat="1"/>
    <row r="3062" s="11" customFormat="1"/>
    <row r="3063" s="11" customFormat="1"/>
    <row r="3064" s="11" customFormat="1"/>
    <row r="3065" s="11" customFormat="1"/>
    <row r="3066" s="11" customFormat="1"/>
    <row r="3067" s="11" customFormat="1"/>
    <row r="3068" s="11" customFormat="1"/>
    <row r="3069" s="11" customFormat="1"/>
    <row r="3070" s="11" customFormat="1"/>
    <row r="3071" s="11" customFormat="1"/>
    <row r="3072" s="11" customFormat="1"/>
    <row r="3073" s="11" customFormat="1"/>
    <row r="3074" s="11" customFormat="1"/>
    <row r="3075" s="11" customFormat="1"/>
    <row r="3076" s="11" customFormat="1"/>
    <row r="3077" s="11" customFormat="1"/>
    <row r="3078" s="11" customFormat="1"/>
    <row r="3079" s="11" customFormat="1"/>
    <row r="3080" s="11" customFormat="1"/>
    <row r="3081" s="11" customFormat="1"/>
    <row r="3082" s="11" customFormat="1"/>
    <row r="3083" s="11" customFormat="1"/>
    <row r="3084" s="11" customFormat="1"/>
    <row r="3085" s="11" customFormat="1"/>
    <row r="3086" s="11" customFormat="1"/>
    <row r="3087" s="11" customFormat="1"/>
    <row r="3088" s="11" customFormat="1"/>
    <row r="3089" s="11" customFormat="1"/>
    <row r="3090" s="11" customFormat="1"/>
    <row r="3091" s="11" customFormat="1"/>
    <row r="3092" s="11" customFormat="1"/>
    <row r="3093" s="11" customFormat="1"/>
    <row r="3094" s="11" customFormat="1"/>
    <row r="3095" s="11" customFormat="1"/>
    <row r="3096" s="11" customFormat="1"/>
    <row r="3097" s="11" customFormat="1"/>
    <row r="3098" s="11" customFormat="1"/>
    <row r="3099" s="11" customFormat="1"/>
    <row r="3100" s="11" customFormat="1"/>
    <row r="3101" s="11" customFormat="1"/>
    <row r="3102" s="11" customFormat="1"/>
    <row r="3103" s="11" customFormat="1"/>
    <row r="3104" s="11" customFormat="1"/>
    <row r="3105" s="11" customFormat="1"/>
    <row r="3106" s="11" customFormat="1"/>
    <row r="3107" s="11" customFormat="1"/>
    <row r="3108" s="11" customFormat="1"/>
    <row r="3109" s="11" customFormat="1"/>
    <row r="3110" s="11" customFormat="1"/>
    <row r="3111" s="11" customFormat="1"/>
    <row r="3112" s="11" customFormat="1"/>
    <row r="3113" s="11" customFormat="1"/>
    <row r="3114" s="11" customFormat="1"/>
    <row r="3115" s="11" customFormat="1"/>
    <row r="3116" s="11" customFormat="1"/>
    <row r="3117" s="11" customFormat="1"/>
    <row r="3118" s="11" customFormat="1"/>
    <row r="3119" s="11" customFormat="1"/>
    <row r="3120" s="11" customFormat="1"/>
    <row r="3121" s="11" customFormat="1"/>
    <row r="3122" s="11" customFormat="1"/>
    <row r="3123" s="11" customFormat="1"/>
    <row r="3124" s="11" customFormat="1"/>
    <row r="3125" s="11" customFormat="1"/>
    <row r="3126" s="11" customFormat="1"/>
    <row r="3127" s="11" customFormat="1"/>
    <row r="3128" s="11" customFormat="1"/>
    <row r="3129" s="11" customFormat="1"/>
    <row r="3130" s="11" customFormat="1"/>
    <row r="3131" s="11" customFormat="1"/>
    <row r="3132" s="11" customFormat="1"/>
    <row r="3133" s="11" customFormat="1"/>
    <row r="3134" s="11" customFormat="1"/>
    <row r="3135" s="11" customFormat="1"/>
    <row r="3136" s="11" customFormat="1"/>
    <row r="3137" s="11" customFormat="1"/>
    <row r="3138" s="11" customFormat="1"/>
    <row r="3139" s="11" customFormat="1"/>
    <row r="3140" s="11" customFormat="1"/>
    <row r="3141" s="11" customFormat="1"/>
    <row r="3142" s="11" customFormat="1"/>
    <row r="3143" s="11" customFormat="1"/>
    <row r="3144" s="11" customFormat="1"/>
    <row r="3145" s="11" customFormat="1"/>
    <row r="3146" s="11" customFormat="1"/>
    <row r="3147" s="11" customFormat="1"/>
    <row r="3148" s="11" customFormat="1"/>
    <row r="3149" s="11" customFormat="1"/>
    <row r="3150" s="11" customFormat="1"/>
    <row r="3151" s="11" customFormat="1"/>
    <row r="3152" s="11" customFormat="1"/>
    <row r="3153" s="11" customFormat="1"/>
    <row r="3154" s="11" customFormat="1"/>
    <row r="3155" s="11" customFormat="1"/>
    <row r="3156" s="11" customFormat="1"/>
    <row r="3157" s="11" customFormat="1"/>
    <row r="3158" s="11" customFormat="1"/>
    <row r="3159" s="11" customFormat="1"/>
    <row r="3160" s="11" customFormat="1"/>
    <row r="3161" s="11" customFormat="1"/>
    <row r="3162" s="11" customFormat="1"/>
    <row r="3163" s="11" customFormat="1"/>
    <row r="3164" s="11" customFormat="1"/>
    <row r="3165" s="11" customFormat="1"/>
    <row r="3166" s="11" customFormat="1"/>
    <row r="3167" s="11" customFormat="1"/>
    <row r="3168" s="11" customFormat="1"/>
    <row r="3169" s="11" customFormat="1"/>
    <row r="3170" s="11" customFormat="1"/>
    <row r="3171" s="11" customFormat="1"/>
    <row r="3172" s="11" customFormat="1"/>
    <row r="3173" s="11" customFormat="1"/>
    <row r="3174" s="11" customFormat="1"/>
    <row r="3175" s="11" customFormat="1"/>
    <row r="3176" s="11" customFormat="1"/>
    <row r="3177" s="11" customFormat="1"/>
    <row r="3178" s="11" customFormat="1"/>
    <row r="3179" s="11" customFormat="1"/>
    <row r="3180" s="11" customFormat="1"/>
    <row r="3181" s="11" customFormat="1"/>
    <row r="3182" s="11" customFormat="1"/>
    <row r="3183" s="11" customFormat="1"/>
    <row r="3184" s="11" customFormat="1"/>
    <row r="3185" s="11" customFormat="1"/>
    <row r="3186" s="11" customFormat="1"/>
    <row r="3187" s="11" customFormat="1"/>
    <row r="3188" s="11" customFormat="1"/>
    <row r="3189" s="11" customFormat="1"/>
    <row r="3190" s="11" customFormat="1"/>
    <row r="3191" s="11" customFormat="1"/>
    <row r="3192" s="11" customFormat="1"/>
    <row r="3193" s="11" customFormat="1"/>
    <row r="3194" s="11" customFormat="1"/>
    <row r="3195" s="11" customFormat="1"/>
    <row r="3196" s="11" customFormat="1"/>
    <row r="3197" s="11" customFormat="1"/>
    <row r="3198" s="11" customFormat="1"/>
    <row r="3199" s="11" customFormat="1"/>
    <row r="3200" s="11" customFormat="1"/>
    <row r="3201" s="11" customFormat="1"/>
    <row r="3202" s="11" customFormat="1"/>
    <row r="3203" s="11" customFormat="1"/>
    <row r="3204" s="11" customFormat="1"/>
    <row r="3205" s="11" customFormat="1"/>
    <row r="3206" s="11" customFormat="1"/>
    <row r="3207" s="11" customFormat="1"/>
    <row r="3208" s="11" customFormat="1"/>
    <row r="3209" s="11" customFormat="1"/>
    <row r="3210" s="11" customFormat="1"/>
    <row r="3211" s="11" customFormat="1"/>
    <row r="3212" s="11" customFormat="1"/>
    <row r="3213" s="11" customFormat="1"/>
    <row r="3214" s="11" customFormat="1"/>
    <row r="3215" s="11" customFormat="1"/>
    <row r="3216" s="11" customFormat="1"/>
    <row r="3217" s="11" customFormat="1"/>
    <row r="3218" s="11" customFormat="1"/>
    <row r="3219" s="11" customFormat="1"/>
    <row r="3220" s="11" customFormat="1"/>
    <row r="3221" s="11" customFormat="1"/>
    <row r="3222" s="11" customFormat="1"/>
    <row r="3223" s="11" customFormat="1"/>
    <row r="3224" s="11" customFormat="1"/>
    <row r="3225" s="11" customFormat="1"/>
    <row r="3226" s="11" customFormat="1"/>
    <row r="3227" s="11" customFormat="1"/>
    <row r="3228" s="11" customFormat="1"/>
    <row r="3229" s="11" customFormat="1"/>
    <row r="3230" s="11" customFormat="1"/>
    <row r="3231" s="11" customFormat="1"/>
    <row r="3232" s="11" customFormat="1"/>
    <row r="3233" s="11" customFormat="1"/>
    <row r="3234" s="11" customFormat="1"/>
    <row r="3235" s="11" customFormat="1"/>
    <row r="3236" s="11" customFormat="1"/>
    <row r="3237" s="11" customFormat="1"/>
    <row r="3238" s="11" customFormat="1"/>
    <row r="3239" s="11" customFormat="1"/>
    <row r="3240" s="11" customFormat="1"/>
    <row r="3241" s="11" customFormat="1"/>
    <row r="3242" s="11" customFormat="1"/>
    <row r="3243" s="11" customFormat="1"/>
    <row r="3244" s="11" customFormat="1"/>
    <row r="3245" s="11" customFormat="1"/>
    <row r="3246" s="11" customFormat="1"/>
    <row r="3247" s="11" customFormat="1"/>
    <row r="3248" s="11" customFormat="1"/>
    <row r="3249" s="11" customFormat="1"/>
    <row r="3250" s="11" customFormat="1"/>
    <row r="3251" s="11" customFormat="1"/>
    <row r="3252" s="11" customFormat="1"/>
    <row r="3253" s="11" customFormat="1"/>
    <row r="3254" s="11" customFormat="1"/>
    <row r="3255" s="11" customFormat="1"/>
    <row r="3256" s="11" customFormat="1"/>
    <row r="3257" s="11" customFormat="1"/>
    <row r="3258" s="11" customFormat="1"/>
    <row r="3259" s="11" customFormat="1"/>
    <row r="3260" s="11" customFormat="1"/>
    <row r="3261" s="11" customFormat="1"/>
    <row r="3262" s="11" customFormat="1"/>
    <row r="3263" s="11" customFormat="1"/>
    <row r="3264" s="11" customFormat="1"/>
    <row r="3265" s="11" customFormat="1"/>
    <row r="3266" s="11" customFormat="1"/>
    <row r="3267" s="11" customFormat="1"/>
    <row r="3268" s="11" customFormat="1"/>
    <row r="3269" s="11" customFormat="1"/>
    <row r="3270" s="11" customFormat="1"/>
    <row r="3271" s="11" customFormat="1"/>
    <row r="3272" s="11" customFormat="1"/>
    <row r="3273" s="11" customFormat="1"/>
    <row r="3274" s="11" customFormat="1"/>
    <row r="3275" s="11" customFormat="1"/>
    <row r="3276" s="11" customFormat="1"/>
    <row r="3277" s="11" customFormat="1"/>
    <row r="3278" s="11" customFormat="1"/>
    <row r="3279" s="11" customFormat="1"/>
    <row r="3280" s="11" customFormat="1"/>
    <row r="3281" s="11" customFormat="1"/>
    <row r="3282" s="11" customFormat="1"/>
    <row r="3283" s="11" customFormat="1"/>
    <row r="3284" s="11" customFormat="1"/>
    <row r="3285" s="11" customFormat="1"/>
    <row r="3286" s="11" customFormat="1"/>
    <row r="3287" s="11" customFormat="1"/>
    <row r="3288" s="11" customFormat="1"/>
    <row r="3289" s="11" customFormat="1"/>
    <row r="3290" s="11" customFormat="1"/>
    <row r="3291" s="11" customFormat="1"/>
    <row r="3292" s="11" customFormat="1"/>
    <row r="3293" s="11" customFormat="1"/>
    <row r="3294" s="11" customFormat="1"/>
    <row r="3295" s="11" customFormat="1"/>
    <row r="3296" s="11" customFormat="1"/>
    <row r="3297" s="11" customFormat="1"/>
    <row r="3298" s="11" customFormat="1"/>
    <row r="3299" s="11" customFormat="1"/>
    <row r="3300" s="11" customFormat="1"/>
    <row r="3301" s="11" customFormat="1"/>
    <row r="3302" s="11" customFormat="1"/>
    <row r="3303" s="11" customFormat="1"/>
    <row r="3304" s="11" customFormat="1"/>
    <row r="3305" s="11" customFormat="1"/>
    <row r="3306" s="11" customFormat="1"/>
    <row r="3307" s="11" customFormat="1"/>
    <row r="3308" s="11" customFormat="1"/>
    <row r="3309" s="11" customFormat="1"/>
    <row r="3310" s="11" customFormat="1"/>
    <row r="3311" s="11" customFormat="1"/>
    <row r="3312" s="11" customFormat="1"/>
    <row r="3313" s="11" customFormat="1"/>
    <row r="3314" s="11" customFormat="1"/>
    <row r="3315" s="11" customFormat="1"/>
    <row r="3316" s="11" customFormat="1"/>
    <row r="3317" s="11" customFormat="1"/>
    <row r="3318" s="11" customFormat="1"/>
    <row r="3319" s="11" customFormat="1"/>
    <row r="3320" s="11" customFormat="1"/>
    <row r="3321" s="11" customFormat="1"/>
    <row r="3322" s="11" customFormat="1"/>
    <row r="3323" s="11" customFormat="1"/>
    <row r="3324" s="11" customFormat="1"/>
    <row r="3325" s="11" customFormat="1"/>
    <row r="3326" s="11" customFormat="1"/>
    <row r="3327" s="11" customFormat="1"/>
    <row r="3328" s="11" customFormat="1"/>
    <row r="3329" s="11" customFormat="1"/>
    <row r="3330" s="11" customFormat="1"/>
    <row r="3331" s="11" customFormat="1"/>
    <row r="3332" s="11" customFormat="1"/>
    <row r="3333" s="11" customFormat="1"/>
    <row r="3334" s="11" customFormat="1"/>
    <row r="3335" s="11" customFormat="1"/>
    <row r="3336" s="11" customFormat="1"/>
    <row r="3337" s="11" customFormat="1"/>
    <row r="3338" s="11" customFormat="1"/>
    <row r="3339" s="11" customFormat="1"/>
    <row r="3340" s="11" customFormat="1"/>
    <row r="3341" s="11" customFormat="1"/>
    <row r="3342" s="11" customFormat="1"/>
    <row r="3343" s="11" customFormat="1"/>
    <row r="3344" s="11" customFormat="1"/>
    <row r="3345" s="11" customFormat="1"/>
    <row r="3346" s="11" customFormat="1"/>
    <row r="3347" s="11" customFormat="1"/>
    <row r="3348" s="11" customFormat="1"/>
    <row r="3349" s="11" customFormat="1"/>
    <row r="3350" s="11" customFormat="1"/>
    <row r="3351" s="11" customFormat="1"/>
    <row r="3352" s="11" customFormat="1"/>
    <row r="3353" s="11" customFormat="1"/>
    <row r="3354" s="11" customFormat="1"/>
    <row r="3355" s="11" customFormat="1"/>
    <row r="3356" s="11" customFormat="1"/>
    <row r="3357" s="11" customFormat="1"/>
    <row r="3358" s="11" customFormat="1"/>
    <row r="3359" s="11" customFormat="1"/>
    <row r="3360" s="11" customFormat="1"/>
    <row r="3361" s="11" customFormat="1"/>
    <row r="3362" s="11" customFormat="1"/>
    <row r="3363" s="11" customFormat="1"/>
    <row r="3364" s="11" customFormat="1"/>
    <row r="3365" s="11" customFormat="1"/>
    <row r="3366" s="11" customFormat="1"/>
    <row r="3367" s="11" customFormat="1"/>
    <row r="3368" s="11" customFormat="1"/>
    <row r="3369" s="11" customFormat="1"/>
    <row r="3370" s="11" customFormat="1"/>
    <row r="3371" s="11" customFormat="1"/>
    <row r="3372" s="11" customFormat="1"/>
    <row r="3373" s="11" customFormat="1"/>
    <row r="3374" s="11" customFormat="1"/>
    <row r="3375" s="11" customFormat="1"/>
    <row r="3376" s="11" customFormat="1"/>
    <row r="3377" s="11" customFormat="1"/>
    <row r="3378" s="11" customFormat="1"/>
    <row r="3379" s="11" customFormat="1"/>
    <row r="3380" s="11" customFormat="1"/>
    <row r="3381" s="11" customFormat="1"/>
    <row r="3382" s="11" customFormat="1"/>
    <row r="3383" s="11" customFormat="1"/>
    <row r="3384" s="11" customFormat="1"/>
    <row r="3385" s="11" customFormat="1"/>
    <row r="3386" s="11" customFormat="1"/>
    <row r="3387" s="11" customFormat="1"/>
    <row r="3388" s="11" customFormat="1"/>
    <row r="3389" s="11" customFormat="1"/>
    <row r="3390" s="11" customFormat="1"/>
    <row r="3391" s="11" customFormat="1"/>
    <row r="3392" s="11" customFormat="1"/>
    <row r="3393" s="11" customFormat="1"/>
    <row r="3394" s="11" customFormat="1"/>
    <row r="3395" s="11" customFormat="1"/>
    <row r="3396" s="11" customFormat="1"/>
    <row r="3397" s="11" customFormat="1"/>
    <row r="3398" s="11" customFormat="1"/>
    <row r="3399" s="11" customFormat="1"/>
    <row r="3400" s="11" customFormat="1"/>
    <row r="3401" s="11" customFormat="1"/>
    <row r="3402" s="11" customFormat="1"/>
    <row r="3403" s="11" customFormat="1"/>
    <row r="3404" s="11" customFormat="1"/>
    <row r="3405" s="11" customFormat="1"/>
    <row r="3406" s="11" customFormat="1"/>
    <row r="3407" s="11" customFormat="1"/>
    <row r="3408" s="11" customFormat="1"/>
    <row r="3409" s="11" customFormat="1"/>
    <row r="3410" s="11" customFormat="1"/>
    <row r="3411" s="11" customFormat="1"/>
    <row r="3412" s="11" customFormat="1"/>
    <row r="3413" s="11" customFormat="1"/>
    <row r="3414" s="11" customFormat="1"/>
    <row r="3415" s="11" customFormat="1"/>
    <row r="3416" s="11" customFormat="1"/>
    <row r="3417" s="11" customFormat="1"/>
    <row r="3418" s="11" customFormat="1"/>
    <row r="3419" s="11" customFormat="1"/>
    <row r="3420" s="11" customFormat="1"/>
    <row r="3421" s="11" customFormat="1"/>
    <row r="3422" s="11" customFormat="1"/>
    <row r="3423" s="11" customFormat="1"/>
    <row r="3424" s="11" customFormat="1"/>
    <row r="3425" s="11" customFormat="1"/>
    <row r="3426" s="11" customFormat="1"/>
    <row r="3427" s="11" customFormat="1"/>
    <row r="3428" s="11" customFormat="1"/>
    <row r="3429" s="11" customFormat="1"/>
    <row r="3430" s="11" customFormat="1"/>
    <row r="3431" s="11" customFormat="1"/>
    <row r="3432" s="11" customFormat="1"/>
    <row r="3433" s="11" customFormat="1"/>
    <row r="3434" s="11" customFormat="1"/>
    <row r="3435" s="11" customFormat="1"/>
    <row r="3436" s="11" customFormat="1"/>
    <row r="3437" s="11" customFormat="1"/>
    <row r="3438" s="11" customFormat="1"/>
    <row r="3439" s="11" customFormat="1"/>
    <row r="3440" s="11" customFormat="1"/>
    <row r="3441" s="11" customFormat="1"/>
    <row r="3442" s="11" customFormat="1"/>
    <row r="3443" s="11" customFormat="1"/>
    <row r="3444" s="11" customFormat="1"/>
    <row r="3445" s="11" customFormat="1"/>
    <row r="3446" s="11" customFormat="1"/>
    <row r="3447" s="11" customFormat="1"/>
    <row r="3448" s="11" customFormat="1"/>
    <row r="3449" s="11" customFormat="1"/>
    <row r="3450" s="11" customFormat="1"/>
    <row r="3451" s="11" customFormat="1"/>
    <row r="3452" s="11" customFormat="1"/>
    <row r="3453" s="11" customFormat="1"/>
    <row r="3454" s="11" customFormat="1"/>
    <row r="3455" s="11" customFormat="1"/>
    <row r="3456" s="11" customFormat="1"/>
    <row r="3457" s="11" customFormat="1"/>
    <row r="3458" s="11" customFormat="1"/>
    <row r="3459" s="11" customFormat="1"/>
    <row r="3460" s="11" customFormat="1"/>
    <row r="3461" s="11" customFormat="1"/>
    <row r="3462" s="11" customFormat="1"/>
    <row r="3463" s="11" customFormat="1"/>
    <row r="3464" s="11" customFormat="1"/>
    <row r="3465" s="11" customFormat="1"/>
    <row r="3466" s="11" customFormat="1"/>
    <row r="3467" s="11" customFormat="1"/>
    <row r="3468" s="11" customFormat="1"/>
    <row r="3469" s="11" customFormat="1"/>
    <row r="3470" s="11" customFormat="1"/>
    <row r="3471" s="11" customFormat="1"/>
    <row r="3472" s="11" customFormat="1"/>
    <row r="3473" s="11" customFormat="1"/>
    <row r="3474" s="11" customFormat="1"/>
    <row r="3475" s="11" customFormat="1"/>
    <row r="3476" s="11" customFormat="1"/>
    <row r="3477" s="11" customFormat="1"/>
    <row r="3478" s="11" customFormat="1"/>
    <row r="3479" s="11" customFormat="1"/>
    <row r="3480" s="11" customFormat="1"/>
    <row r="3481" s="11" customFormat="1"/>
    <row r="3482" s="11" customFormat="1"/>
    <row r="3483" s="11" customFormat="1"/>
    <row r="3484" s="11" customFormat="1"/>
    <row r="3485" s="11" customFormat="1"/>
    <row r="3486" s="11" customFormat="1"/>
    <row r="3487" s="11" customFormat="1"/>
    <row r="3488" s="11" customFormat="1"/>
    <row r="3489" s="11" customFormat="1"/>
    <row r="3490" s="11" customFormat="1"/>
    <row r="3491" s="11" customFormat="1"/>
    <row r="3492" s="11" customFormat="1"/>
    <row r="3493" s="11" customFormat="1"/>
    <row r="3494" s="11" customFormat="1"/>
    <row r="3495" s="11" customFormat="1"/>
    <row r="3496" s="11" customFormat="1"/>
    <row r="3497" s="11" customFormat="1"/>
    <row r="3498" s="11" customFormat="1"/>
    <row r="3499" s="11" customFormat="1"/>
    <row r="3500" s="11" customFormat="1"/>
    <row r="3501" s="11" customFormat="1"/>
    <row r="3502" s="11" customFormat="1"/>
    <row r="3503" s="11" customFormat="1"/>
    <row r="3504" s="11" customFormat="1"/>
    <row r="3505" s="11" customFormat="1"/>
    <row r="3506" s="11" customFormat="1"/>
    <row r="3507" s="11" customFormat="1"/>
    <row r="3508" s="11" customFormat="1"/>
    <row r="3509" s="11" customFormat="1"/>
    <row r="3510" s="11" customFormat="1"/>
    <row r="3511" s="11" customFormat="1"/>
    <row r="3512" s="11" customFormat="1"/>
    <row r="3513" s="11" customFormat="1"/>
    <row r="3514" s="11" customFormat="1"/>
    <row r="3515" s="11" customFormat="1"/>
    <row r="3516" s="11" customFormat="1"/>
    <row r="3517" s="11" customFormat="1"/>
    <row r="3518" s="11" customFormat="1"/>
    <row r="3519" s="11" customFormat="1"/>
    <row r="3520" s="11" customFormat="1"/>
    <row r="3521" s="11" customFormat="1"/>
    <row r="3522" s="11" customFormat="1"/>
    <row r="3523" s="11" customFormat="1"/>
    <row r="3524" s="11" customFormat="1"/>
    <row r="3525" s="11" customFormat="1"/>
    <row r="3526" s="11" customFormat="1"/>
    <row r="3527" s="11" customFormat="1"/>
    <row r="3528" s="11" customFormat="1"/>
    <row r="3529" s="11" customFormat="1"/>
    <row r="3530" s="11" customFormat="1"/>
    <row r="3531" s="11" customFormat="1"/>
    <row r="3532" s="11" customFormat="1"/>
    <row r="3533" s="11" customFormat="1"/>
    <row r="3534" s="11" customFormat="1"/>
    <row r="3535" s="11" customFormat="1"/>
    <row r="3536" s="11" customFormat="1"/>
    <row r="3537" s="11" customFormat="1"/>
    <row r="3538" s="11" customFormat="1"/>
    <row r="3539" s="11" customFormat="1"/>
    <row r="3540" s="11" customFormat="1"/>
    <row r="3541" s="11" customFormat="1"/>
    <row r="3542" s="11" customFormat="1"/>
    <row r="3543" s="11" customFormat="1"/>
    <row r="3544" s="11" customFormat="1"/>
    <row r="3545" s="11" customFormat="1"/>
    <row r="3546" s="11" customFormat="1"/>
    <row r="3547" s="11" customFormat="1"/>
    <row r="3548" s="11" customFormat="1"/>
    <row r="3549" s="11" customFormat="1"/>
    <row r="3550" s="11" customFormat="1"/>
    <row r="3551" s="11" customFormat="1"/>
    <row r="3552" s="11" customFormat="1"/>
    <row r="3553" s="11" customFormat="1"/>
    <row r="3554" s="11" customFormat="1"/>
    <row r="3555" s="11" customFormat="1"/>
    <row r="3556" s="11" customFormat="1"/>
    <row r="3557" s="11" customFormat="1"/>
    <row r="3558" s="11" customFormat="1"/>
    <row r="3559" s="11" customFormat="1"/>
    <row r="3560" s="11" customFormat="1"/>
    <row r="3561" s="11" customFormat="1"/>
    <row r="3562" s="11" customFormat="1"/>
    <row r="3563" s="11" customFormat="1"/>
    <row r="3564" s="11" customFormat="1"/>
    <row r="3565" s="11" customFormat="1"/>
    <row r="3566" s="11" customFormat="1"/>
    <row r="3567" s="11" customFormat="1"/>
    <row r="3568" s="11" customFormat="1"/>
    <row r="3569" s="11" customFormat="1"/>
    <row r="3570" s="11" customFormat="1"/>
    <row r="3571" s="11" customFormat="1"/>
    <row r="3572" s="11" customFormat="1"/>
    <row r="3573" s="11" customFormat="1"/>
    <row r="3574" s="11" customFormat="1"/>
    <row r="3575" s="11" customFormat="1"/>
    <row r="3576" s="11" customFormat="1"/>
    <row r="3577" s="11" customFormat="1"/>
    <row r="3578" s="11" customFormat="1"/>
    <row r="3579" s="11" customFormat="1"/>
    <row r="3580" s="11" customFormat="1"/>
    <row r="3581" s="11" customFormat="1"/>
    <row r="3582" s="11" customFormat="1"/>
    <row r="3583" s="11" customFormat="1"/>
    <row r="3584" s="11" customFormat="1"/>
    <row r="3585" s="11" customFormat="1"/>
    <row r="3586" s="11" customFormat="1"/>
    <row r="3587" s="11" customFormat="1"/>
    <row r="3588" s="11" customFormat="1"/>
    <row r="3589" s="11" customFormat="1"/>
    <row r="3590" s="11" customFormat="1"/>
    <row r="3591" s="11" customFormat="1"/>
    <row r="3592" s="11" customFormat="1"/>
    <row r="3593" s="11" customFormat="1"/>
    <row r="3594" s="11" customFormat="1"/>
    <row r="3595" s="11" customFormat="1"/>
    <row r="3596" s="11" customFormat="1"/>
    <row r="3597" s="11" customFormat="1"/>
    <row r="3598" s="11" customFormat="1"/>
    <row r="3599" s="11" customFormat="1"/>
    <row r="3600" s="11" customFormat="1"/>
    <row r="3601" s="11" customFormat="1"/>
    <row r="3602" s="11" customFormat="1"/>
    <row r="3603" s="11" customFormat="1"/>
    <row r="3604" s="11" customFormat="1"/>
    <row r="3605" s="11" customFormat="1"/>
    <row r="3606" s="11" customFormat="1"/>
    <row r="3607" s="11" customFormat="1"/>
    <row r="3608" s="11" customFormat="1"/>
    <row r="3609" s="11" customFormat="1"/>
    <row r="3610" s="11" customFormat="1"/>
    <row r="3611" s="11" customFormat="1"/>
    <row r="3612" s="11" customFormat="1"/>
    <row r="3613" s="11" customFormat="1"/>
    <row r="3614" s="11" customFormat="1"/>
    <row r="3615" s="11" customFormat="1"/>
    <row r="3616" s="11" customFormat="1"/>
    <row r="3617" s="11" customFormat="1"/>
    <row r="3618" s="11" customFormat="1"/>
    <row r="3619" s="11" customFormat="1"/>
    <row r="3620" s="11" customFormat="1"/>
    <row r="3621" s="11" customFormat="1"/>
    <row r="3622" s="11" customFormat="1"/>
    <row r="3623" s="11" customFormat="1"/>
    <row r="3624" s="11" customFormat="1"/>
    <row r="3625" s="11" customFormat="1"/>
    <row r="3626" s="11" customFormat="1"/>
    <row r="3627" s="11" customFormat="1"/>
    <row r="3628" s="11" customFormat="1"/>
    <row r="3629" s="11" customFormat="1"/>
    <row r="3630" s="11" customFormat="1"/>
    <row r="3631" s="11" customFormat="1"/>
    <row r="3632" s="11" customFormat="1"/>
    <row r="3633" s="11" customFormat="1"/>
    <row r="3634" s="11" customFormat="1"/>
    <row r="3635" s="11" customFormat="1"/>
    <row r="3636" s="11" customFormat="1"/>
    <row r="3637" s="11" customFormat="1"/>
    <row r="3638" s="11" customFormat="1"/>
    <row r="3639" s="11" customFormat="1"/>
    <row r="3640" s="11" customFormat="1"/>
    <row r="3641" s="11" customFormat="1"/>
    <row r="3642" s="11" customFormat="1"/>
    <row r="3643" s="11" customFormat="1"/>
    <row r="3644" s="11" customFormat="1"/>
    <row r="3645" s="11" customFormat="1"/>
    <row r="3646" s="11" customFormat="1"/>
    <row r="3647" s="11" customFormat="1"/>
    <row r="3648" s="11" customFormat="1"/>
    <row r="3649" s="11" customFormat="1"/>
    <row r="3650" s="11" customFormat="1"/>
    <row r="3651" s="11" customFormat="1"/>
    <row r="3652" s="11" customFormat="1"/>
    <row r="3653" s="11" customFormat="1"/>
    <row r="3654" s="11" customFormat="1"/>
    <row r="3655" s="11" customFormat="1"/>
    <row r="3656" s="11" customFormat="1"/>
    <row r="3657" s="11" customFormat="1"/>
    <row r="3658" s="11" customFormat="1"/>
    <row r="3659" s="11" customFormat="1"/>
    <row r="3660" s="11" customFormat="1"/>
    <row r="3661" s="11" customFormat="1"/>
    <row r="3662" s="11" customFormat="1"/>
    <row r="3663" s="11" customFormat="1"/>
    <row r="3664" s="11" customFormat="1"/>
    <row r="3665" s="11" customFormat="1"/>
    <row r="3666" s="11" customFormat="1"/>
    <row r="3667" s="11" customFormat="1"/>
    <row r="3668" s="11" customFormat="1"/>
    <row r="3669" s="11" customFormat="1"/>
    <row r="3670" s="11" customFormat="1"/>
    <row r="3671" s="11" customFormat="1"/>
    <row r="3672" s="11" customFormat="1"/>
    <row r="3673" s="11" customFormat="1"/>
    <row r="3674" s="11" customFormat="1"/>
    <row r="3675" s="11" customFormat="1"/>
    <row r="3676" s="11" customFormat="1"/>
    <row r="3677" s="11" customFormat="1"/>
    <row r="3678" s="11" customFormat="1"/>
    <row r="3679" s="11" customFormat="1"/>
    <row r="3680" s="11" customFormat="1"/>
    <row r="3681" s="11" customFormat="1"/>
    <row r="3682" s="11" customFormat="1"/>
    <row r="3683" s="11" customFormat="1"/>
    <row r="3684" s="11" customFormat="1"/>
    <row r="3685" s="11" customFormat="1"/>
    <row r="3686" s="11" customFormat="1"/>
    <row r="3687" s="11" customFormat="1"/>
    <row r="3688" s="11" customFormat="1"/>
    <row r="3689" s="11" customFormat="1"/>
    <row r="3690" s="11" customFormat="1"/>
    <row r="3691" s="11" customFormat="1"/>
    <row r="3692" s="11" customFormat="1"/>
    <row r="3693" s="11" customFormat="1"/>
    <row r="3694" s="11" customFormat="1"/>
    <row r="3695" s="11" customFormat="1"/>
    <row r="3696" s="11" customFormat="1"/>
    <row r="3697" s="11" customFormat="1"/>
    <row r="3698" s="11" customFormat="1"/>
    <row r="3699" s="11" customFormat="1"/>
    <row r="3700" s="11" customFormat="1"/>
    <row r="3701" s="11" customFormat="1"/>
    <row r="3702" s="11" customFormat="1"/>
    <row r="3703" s="11" customFormat="1"/>
    <row r="3704" s="11" customFormat="1"/>
    <row r="3705" s="11" customFormat="1"/>
    <row r="3706" s="11" customFormat="1"/>
    <row r="3707" s="11" customFormat="1"/>
    <row r="3708" s="11" customFormat="1"/>
    <row r="3709" s="11" customFormat="1"/>
    <row r="3710" s="11" customFormat="1"/>
    <row r="3711" s="11" customFormat="1"/>
    <row r="3712" s="11" customFormat="1"/>
    <row r="3713" s="11" customFormat="1"/>
    <row r="3714" s="11" customFormat="1"/>
    <row r="3715" s="11" customFormat="1"/>
    <row r="3716" s="11" customFormat="1"/>
    <row r="3717" s="11" customFormat="1"/>
    <row r="3718" s="11" customFormat="1"/>
    <row r="3719" s="11" customFormat="1"/>
    <row r="3720" s="11" customFormat="1"/>
    <row r="3721" s="11" customFormat="1"/>
    <row r="3722" s="11" customFormat="1"/>
    <row r="3723" s="11" customFormat="1"/>
    <row r="3724" s="11" customFormat="1"/>
    <row r="3725" s="11" customFormat="1"/>
    <row r="3726" s="11" customFormat="1"/>
    <row r="3727" s="11" customFormat="1"/>
    <row r="3728" s="11" customFormat="1"/>
    <row r="3729" s="11" customFormat="1"/>
    <row r="3730" s="11" customFormat="1"/>
    <row r="3731" s="11" customFormat="1"/>
    <row r="3732" s="11" customFormat="1"/>
    <row r="3733" s="11" customFormat="1"/>
    <row r="3734" s="11" customFormat="1"/>
    <row r="3735" s="11" customFormat="1"/>
    <row r="3736" s="11" customFormat="1"/>
    <row r="3737" s="11" customFormat="1"/>
    <row r="3738" s="11" customFormat="1"/>
    <row r="3739" s="11" customFormat="1"/>
    <row r="3740" s="11" customFormat="1"/>
    <row r="3741" s="11" customFormat="1"/>
    <row r="3742" s="11" customFormat="1"/>
    <row r="3743" s="11" customFormat="1"/>
    <row r="3744" s="11" customFormat="1"/>
    <row r="3745" s="11" customFormat="1"/>
    <row r="3746" s="11" customFormat="1"/>
    <row r="3747" s="11" customFormat="1"/>
    <row r="3748" s="11" customFormat="1"/>
    <row r="3749" s="11" customFormat="1"/>
    <row r="3750" s="11" customFormat="1"/>
    <row r="3751" s="11" customFormat="1"/>
    <row r="3752" s="11" customFormat="1"/>
    <row r="3753" s="11" customFormat="1"/>
    <row r="3754" s="11" customFormat="1"/>
    <row r="3755" s="11" customFormat="1"/>
    <row r="3756" s="11" customFormat="1"/>
    <row r="3757" s="11" customFormat="1"/>
    <row r="3758" s="11" customFormat="1"/>
    <row r="3759" s="11" customFormat="1"/>
    <row r="3760" s="11" customFormat="1"/>
    <row r="3761" s="11" customFormat="1"/>
    <row r="3762" s="11" customFormat="1"/>
    <row r="3763" s="11" customFormat="1"/>
    <row r="3764" s="11" customFormat="1"/>
    <row r="3765" s="11" customFormat="1"/>
    <row r="3766" s="11" customFormat="1"/>
    <row r="3767" s="11" customFormat="1"/>
    <row r="3768" s="11" customFormat="1"/>
    <row r="3769" s="11" customFormat="1"/>
    <row r="3770" s="11" customFormat="1"/>
    <row r="3771" s="11" customFormat="1"/>
    <row r="3772" s="11" customFormat="1"/>
    <row r="3773" s="11" customFormat="1"/>
    <row r="3774" s="11" customFormat="1"/>
    <row r="3775" s="11" customFormat="1"/>
    <row r="3776" s="11" customFormat="1"/>
    <row r="3777" s="11" customFormat="1"/>
    <row r="3778" s="11" customFormat="1"/>
    <row r="3779" s="11" customFormat="1"/>
    <row r="3780" s="11" customFormat="1"/>
    <row r="3781" s="11" customFormat="1"/>
    <row r="3782" s="11" customFormat="1"/>
    <row r="3783" s="11" customFormat="1"/>
    <row r="3784" s="11" customFormat="1"/>
    <row r="3785" s="11" customFormat="1"/>
    <row r="3786" s="11" customFormat="1"/>
    <row r="3787" s="11" customFormat="1"/>
    <row r="3788" s="11" customFormat="1"/>
    <row r="3789" s="11" customFormat="1"/>
    <row r="3790" s="11" customFormat="1"/>
    <row r="3791" s="11" customFormat="1"/>
    <row r="3792" s="11" customFormat="1"/>
    <row r="3793" s="11" customFormat="1"/>
    <row r="3794" s="11" customFormat="1"/>
    <row r="3795" s="11" customFormat="1"/>
    <row r="3796" s="11" customFormat="1"/>
    <row r="3797" s="11" customFormat="1"/>
    <row r="3798" s="11" customFormat="1"/>
    <row r="3799" s="11" customFormat="1"/>
    <row r="3800" s="11" customFormat="1"/>
    <row r="3801" s="11" customFormat="1"/>
    <row r="3802" s="11" customFormat="1"/>
    <row r="3803" s="11" customFormat="1"/>
    <row r="3804" s="11" customFormat="1"/>
    <row r="3805" s="11" customFormat="1"/>
    <row r="3806" s="11" customFormat="1"/>
    <row r="3807" s="11" customFormat="1"/>
    <row r="3808" s="11" customFormat="1"/>
    <row r="3809" s="11" customFormat="1"/>
    <row r="3810" s="11" customFormat="1"/>
    <row r="3811" s="11" customFormat="1"/>
    <row r="3812" s="11" customFormat="1"/>
    <row r="3813" s="11" customFormat="1"/>
    <row r="3814" s="11" customFormat="1"/>
    <row r="3815" s="11" customFormat="1"/>
    <row r="3816" s="11" customFormat="1"/>
    <row r="3817" s="11" customFormat="1"/>
    <row r="3818" s="11" customFormat="1"/>
    <row r="3819" s="11" customFormat="1"/>
    <row r="3820" s="11" customFormat="1"/>
    <row r="3821" s="11" customFormat="1"/>
    <row r="3822" s="11" customFormat="1"/>
    <row r="3823" s="11" customFormat="1"/>
    <row r="3824" s="11" customFormat="1"/>
    <row r="3825" s="11" customFormat="1"/>
    <row r="3826" s="11" customFormat="1"/>
    <row r="3827" s="11" customFormat="1"/>
    <row r="3828" s="11" customFormat="1"/>
    <row r="3829" s="11" customFormat="1"/>
    <row r="3830" s="11" customFormat="1"/>
    <row r="3831" s="11" customFormat="1"/>
    <row r="3832" s="11" customFormat="1"/>
    <row r="3833" s="11" customFormat="1"/>
    <row r="3834" s="11" customFormat="1"/>
    <row r="3835" s="11" customFormat="1"/>
    <row r="3836" s="11" customFormat="1"/>
    <row r="3837" s="11" customFormat="1"/>
    <row r="3838" s="11" customFormat="1"/>
    <row r="3839" s="11" customFormat="1"/>
    <row r="3840" s="11" customFormat="1"/>
    <row r="3841" s="11" customFormat="1"/>
    <row r="3842" s="11" customFormat="1"/>
    <row r="3843" s="11" customFormat="1"/>
    <row r="3844" s="11" customFormat="1"/>
    <row r="3845" s="11" customFormat="1"/>
    <row r="3846" s="11" customFormat="1"/>
    <row r="3847" s="11" customFormat="1"/>
    <row r="3848" s="11" customFormat="1"/>
    <row r="3849" s="11" customFormat="1"/>
    <row r="3850" s="11" customFormat="1"/>
    <row r="3851" s="11" customFormat="1"/>
    <row r="3852" s="11" customFormat="1"/>
    <row r="3853" s="11" customFormat="1"/>
    <row r="3854" s="11" customFormat="1"/>
    <row r="3855" s="11" customFormat="1"/>
    <row r="3856" s="11" customFormat="1"/>
    <row r="3857" s="11" customFormat="1"/>
    <row r="3858" s="11" customFormat="1"/>
    <row r="3859" s="11" customFormat="1"/>
    <row r="3860" s="11" customFormat="1"/>
    <row r="3861" s="11" customFormat="1"/>
    <row r="3862" s="11" customFormat="1"/>
    <row r="3863" s="11" customFormat="1"/>
    <row r="3864" s="11" customFormat="1"/>
    <row r="3865" s="11" customFormat="1"/>
    <row r="3866" s="11" customFormat="1"/>
    <row r="3867" s="11" customFormat="1"/>
    <row r="3868" s="11" customFormat="1"/>
    <row r="3869" s="11" customFormat="1"/>
    <row r="3870" s="11" customFormat="1"/>
    <row r="3871" s="11" customFormat="1"/>
    <row r="3872" s="11" customFormat="1"/>
    <row r="3873" s="11" customFormat="1"/>
    <row r="3874" s="11" customFormat="1"/>
    <row r="3875" s="11" customFormat="1"/>
    <row r="3876" s="11" customFormat="1"/>
    <row r="3877" s="11" customFormat="1"/>
    <row r="3878" s="11" customFormat="1"/>
    <row r="3879" s="11" customFormat="1"/>
    <row r="3880" s="11" customFormat="1"/>
    <row r="3881" s="11" customFormat="1"/>
    <row r="3882" s="11" customFormat="1"/>
    <row r="3883" s="11" customFormat="1"/>
    <row r="3884" s="11" customFormat="1"/>
    <row r="3885" s="11" customFormat="1"/>
    <row r="3886" s="11" customFormat="1"/>
    <row r="3887" s="11" customFormat="1"/>
    <row r="3888" s="11" customFormat="1"/>
    <row r="3889" s="11" customFormat="1"/>
    <row r="3890" s="11" customFormat="1"/>
    <row r="3891" s="11" customFormat="1"/>
    <row r="3892" s="11" customFormat="1"/>
    <row r="3893" s="11" customFormat="1"/>
    <row r="3894" s="11" customFormat="1"/>
    <row r="3895" s="11" customFormat="1"/>
    <row r="3896" s="11" customFormat="1"/>
    <row r="3897" s="11" customFormat="1"/>
    <row r="3898" s="11" customFormat="1"/>
    <row r="3899" s="11" customFormat="1"/>
    <row r="3900" s="11" customFormat="1"/>
    <row r="3901" s="11" customFormat="1"/>
    <row r="3902" s="11" customFormat="1"/>
    <row r="3903" s="11" customFormat="1"/>
    <row r="3904" s="11" customFormat="1"/>
    <row r="3905" s="11" customFormat="1"/>
    <row r="3906" s="11" customFormat="1"/>
    <row r="3907" s="11" customFormat="1"/>
    <row r="3908" s="11" customFormat="1"/>
    <row r="3909" s="11" customFormat="1"/>
    <row r="3910" s="11" customFormat="1"/>
    <row r="3911" s="11" customFormat="1"/>
    <row r="3912" s="11" customFormat="1"/>
    <row r="3913" s="11" customFormat="1"/>
    <row r="3914" s="11" customFormat="1"/>
    <row r="3915" s="11" customFormat="1"/>
    <row r="3916" s="11" customFormat="1"/>
    <row r="3917" s="11" customFormat="1"/>
    <row r="3918" s="11" customFormat="1"/>
    <row r="3919" s="11" customFormat="1"/>
    <row r="3920" s="11" customFormat="1"/>
    <row r="3921" s="11" customFormat="1"/>
    <row r="3922" s="11" customFormat="1"/>
    <row r="3923" s="11" customFormat="1"/>
    <row r="3924" s="11" customFormat="1"/>
    <row r="3925" s="11" customFormat="1"/>
    <row r="3926" s="11" customFormat="1"/>
    <row r="3927" s="11" customFormat="1"/>
    <row r="3928" s="11" customFormat="1"/>
    <row r="3929" s="11" customFormat="1"/>
    <row r="3930" s="11" customFormat="1"/>
    <row r="3931" s="11" customFormat="1"/>
    <row r="3932" s="11" customFormat="1"/>
    <row r="3933" s="11" customFormat="1"/>
    <row r="3934" s="11" customFormat="1"/>
    <row r="3935" s="11" customFormat="1"/>
    <row r="3936" s="11" customFormat="1"/>
    <row r="3937" s="11" customFormat="1"/>
    <row r="3938" s="11" customFormat="1"/>
    <row r="3939" s="11" customFormat="1"/>
    <row r="3940" s="11" customFormat="1"/>
    <row r="3941" s="11" customFormat="1"/>
    <row r="3942" s="11" customFormat="1"/>
    <row r="3943" s="11" customFormat="1"/>
    <row r="3944" s="11" customFormat="1"/>
    <row r="3945" s="11" customFormat="1"/>
    <row r="3946" s="11" customFormat="1"/>
    <row r="3947" s="11" customFormat="1"/>
    <row r="3948" s="11" customFormat="1"/>
    <row r="3949" s="11" customFormat="1"/>
    <row r="3950" s="11" customFormat="1"/>
    <row r="3951" s="11" customFormat="1"/>
    <row r="3952" s="11" customFormat="1"/>
    <row r="3953" s="11" customFormat="1"/>
    <row r="3954" s="11" customFormat="1"/>
    <row r="3955" s="11" customFormat="1"/>
    <row r="3956" s="11" customFormat="1"/>
    <row r="3957" s="11" customFormat="1"/>
    <row r="3958" s="11" customFormat="1"/>
    <row r="3959" s="11" customFormat="1"/>
    <row r="3960" s="11" customFormat="1"/>
    <row r="3961" s="11" customFormat="1"/>
    <row r="3962" s="11" customFormat="1"/>
    <row r="3963" s="11" customFormat="1"/>
    <row r="3964" s="11" customFormat="1"/>
    <row r="3965" s="11" customFormat="1"/>
    <row r="3966" s="11" customFormat="1"/>
    <row r="3967" s="11" customFormat="1"/>
    <row r="3968" s="11" customFormat="1"/>
    <row r="3969" s="11" customFormat="1"/>
    <row r="3970" s="11" customFormat="1"/>
    <row r="3971" s="11" customFormat="1"/>
    <row r="3972" s="11" customFormat="1"/>
    <row r="3973" s="11" customFormat="1"/>
    <row r="3974" s="11" customFormat="1"/>
    <row r="3975" s="11" customFormat="1"/>
    <row r="3976" s="11" customFormat="1"/>
    <row r="3977" s="11" customFormat="1"/>
    <row r="3978" s="11" customFormat="1"/>
    <row r="3979" s="11" customFormat="1"/>
    <row r="3980" s="11" customFormat="1"/>
    <row r="3981" s="11" customFormat="1"/>
    <row r="3982" s="11" customFormat="1"/>
    <row r="3983" s="11" customFormat="1"/>
    <row r="3984" s="11" customFormat="1"/>
    <row r="3985" s="11" customFormat="1"/>
    <row r="3986" s="11" customFormat="1"/>
    <row r="3987" s="11" customFormat="1"/>
    <row r="3988" s="11" customFormat="1"/>
    <row r="3989" s="11" customFormat="1"/>
    <row r="3990" s="11" customFormat="1"/>
    <row r="3991" s="11" customFormat="1"/>
    <row r="3992" s="11" customFormat="1"/>
    <row r="3993" s="11" customFormat="1"/>
    <row r="3994" s="11" customFormat="1"/>
    <row r="3995" s="11" customFormat="1"/>
    <row r="3996" s="11" customFormat="1"/>
    <row r="3997" s="11" customFormat="1"/>
    <row r="3998" s="11" customFormat="1"/>
    <row r="3999" s="11" customFormat="1"/>
    <row r="4000" s="11" customFormat="1"/>
    <row r="4001" s="11" customFormat="1"/>
    <row r="4002" s="11" customFormat="1"/>
    <row r="4003" s="11" customFormat="1"/>
    <row r="4004" s="11" customFormat="1"/>
    <row r="4005" s="11" customFormat="1"/>
    <row r="4006" s="11" customFormat="1"/>
    <row r="4007" s="11" customFormat="1"/>
    <row r="4008" s="11" customFormat="1"/>
    <row r="4009" s="11" customFormat="1"/>
    <row r="4010" s="11" customFormat="1"/>
    <row r="4011" s="11" customFormat="1"/>
    <row r="4012" s="11" customFormat="1"/>
    <row r="4013" s="11" customFormat="1"/>
    <row r="4014" s="11" customFormat="1"/>
    <row r="4015" s="11" customFormat="1"/>
    <row r="4016" s="11" customFormat="1"/>
    <row r="4017" s="11" customFormat="1"/>
    <row r="4018" s="11" customFormat="1"/>
    <row r="4019" s="11" customFormat="1"/>
    <row r="4020" s="11" customFormat="1"/>
    <row r="4021" s="11" customFormat="1"/>
    <row r="4022" s="11" customFormat="1"/>
    <row r="4023" s="11" customFormat="1"/>
    <row r="4024" s="11" customFormat="1"/>
    <row r="4025" s="11" customFormat="1"/>
    <row r="4026" s="11" customFormat="1"/>
    <row r="4027" s="11" customFormat="1"/>
    <row r="4028" s="11" customFormat="1"/>
    <row r="4029" s="11" customFormat="1"/>
    <row r="4030" s="11" customFormat="1"/>
    <row r="4031" s="11" customFormat="1"/>
    <row r="4032" s="11" customFormat="1"/>
    <row r="4033" s="11" customFormat="1"/>
    <row r="4034" s="11" customFormat="1"/>
    <row r="4035" s="11" customFormat="1"/>
    <row r="4036" s="11" customFormat="1"/>
    <row r="4037" s="11" customFormat="1"/>
    <row r="4038" s="11" customFormat="1"/>
    <row r="4039" s="11" customFormat="1"/>
    <row r="4040" s="11" customFormat="1"/>
    <row r="4041" s="11" customFormat="1"/>
    <row r="4042" s="11" customFormat="1"/>
    <row r="4043" s="11" customFormat="1"/>
    <row r="4044" s="11" customFormat="1"/>
    <row r="4045" s="11" customFormat="1"/>
    <row r="4046" s="11" customFormat="1"/>
    <row r="4047" s="11" customFormat="1"/>
    <row r="4048" s="11" customFormat="1"/>
    <row r="4049" s="11" customFormat="1"/>
    <row r="4050" s="11" customFormat="1"/>
    <row r="4051" s="11" customFormat="1"/>
    <row r="4052" s="11" customFormat="1"/>
    <row r="4053" s="11" customFormat="1"/>
    <row r="4054" s="11" customFormat="1"/>
    <row r="4055" s="11" customFormat="1"/>
    <row r="4056" s="11" customFormat="1"/>
    <row r="4057" s="11" customFormat="1"/>
    <row r="4058" s="11" customFormat="1"/>
    <row r="4059" s="11" customFormat="1"/>
    <row r="4060" s="11" customFormat="1"/>
    <row r="4061" s="11" customFormat="1"/>
    <row r="4062" s="11" customFormat="1"/>
    <row r="4063" s="11" customFormat="1"/>
    <row r="4064" s="11" customFormat="1"/>
    <row r="4065" s="11" customFormat="1"/>
    <row r="4066" s="11" customFormat="1"/>
    <row r="4067" s="11" customFormat="1"/>
    <row r="4068" s="11" customFormat="1"/>
    <row r="4069" s="11" customFormat="1"/>
    <row r="4070" s="11" customFormat="1"/>
    <row r="4071" s="11" customFormat="1"/>
    <row r="4072" s="11" customFormat="1"/>
    <row r="4073" s="11" customFormat="1"/>
    <row r="4074" s="11" customFormat="1"/>
    <row r="4075" s="11" customFormat="1"/>
    <row r="4076" s="11" customFormat="1"/>
    <row r="4077" s="11" customFormat="1"/>
    <row r="4078" s="11" customFormat="1"/>
    <row r="4079" s="11" customFormat="1"/>
    <row r="4080" s="11" customFormat="1"/>
    <row r="4081" s="11" customFormat="1"/>
    <row r="4082" s="11" customFormat="1"/>
    <row r="4083" s="11" customFormat="1"/>
    <row r="4084" s="11" customFormat="1"/>
    <row r="4085" s="11" customFormat="1"/>
    <row r="4086" s="11" customFormat="1"/>
    <row r="4087" s="11" customFormat="1"/>
    <row r="4088" s="11" customFormat="1"/>
    <row r="4089" s="11" customFormat="1"/>
    <row r="4090" s="11" customFormat="1"/>
    <row r="4091" s="11" customFormat="1"/>
    <row r="4092" s="11" customFormat="1"/>
    <row r="4093" s="11" customFormat="1"/>
    <row r="4094" s="11" customFormat="1"/>
    <row r="4095" s="11" customFormat="1"/>
    <row r="4096" s="11" customFormat="1"/>
    <row r="4097" s="11" customFormat="1"/>
    <row r="4098" s="11" customFormat="1"/>
    <row r="4099" s="11" customFormat="1"/>
    <row r="4100" s="11" customFormat="1"/>
    <row r="4101" s="11" customFormat="1"/>
    <row r="4102" s="11" customFormat="1"/>
    <row r="4103" s="11" customFormat="1"/>
    <row r="4104" s="11" customFormat="1"/>
    <row r="4105" s="11" customFormat="1"/>
    <row r="4106" s="11" customFormat="1"/>
    <row r="4107" s="11" customFormat="1"/>
    <row r="4108" s="11" customFormat="1"/>
    <row r="4109" s="11" customFormat="1"/>
    <row r="4110" s="11" customFormat="1"/>
    <row r="4111" s="11" customFormat="1"/>
    <row r="4112" s="11" customFormat="1"/>
    <row r="4113" s="11" customFormat="1"/>
    <row r="4114" s="11" customFormat="1"/>
    <row r="4115" s="11" customFormat="1"/>
    <row r="4116" s="11" customFormat="1"/>
    <row r="4117" s="11" customFormat="1"/>
    <row r="4118" s="11" customFormat="1"/>
    <row r="4119" s="11" customFormat="1"/>
    <row r="4120" s="11" customFormat="1"/>
    <row r="4121" s="11" customFormat="1"/>
    <row r="4122" s="11" customFormat="1"/>
    <row r="4123" s="11" customFormat="1"/>
    <row r="4124" s="11" customFormat="1"/>
    <row r="4125" s="11" customFormat="1"/>
    <row r="4126" s="11" customFormat="1"/>
    <row r="4127" s="11" customFormat="1"/>
    <row r="4128" s="11" customFormat="1"/>
    <row r="4129" s="11" customFormat="1"/>
    <row r="4130" s="11" customFormat="1"/>
    <row r="4131" s="11" customFormat="1"/>
    <row r="4132" s="11" customFormat="1"/>
    <row r="4133" s="11" customFormat="1"/>
    <row r="4134" s="11" customFormat="1"/>
    <row r="4135" s="11" customFormat="1"/>
    <row r="4136" s="11" customFormat="1"/>
    <row r="4137" s="11" customFormat="1"/>
    <row r="4138" s="11" customFormat="1"/>
    <row r="4139" s="11" customFormat="1"/>
    <row r="4140" s="11" customFormat="1"/>
    <row r="4141" s="11" customFormat="1"/>
    <row r="4142" s="11" customFormat="1"/>
    <row r="4143" s="11" customFormat="1"/>
    <row r="4144" s="11" customFormat="1"/>
    <row r="4145" s="11" customFormat="1"/>
    <row r="4146" s="11" customFormat="1"/>
    <row r="4147" s="11" customFormat="1"/>
    <row r="4148" s="11" customFormat="1"/>
    <row r="4149" s="11" customFormat="1"/>
    <row r="4150" s="11" customFormat="1"/>
    <row r="4151" s="11" customFormat="1"/>
    <row r="4152" s="11" customFormat="1"/>
    <row r="4153" s="11" customFormat="1"/>
    <row r="4154" s="11" customFormat="1"/>
    <row r="4155" s="11" customFormat="1"/>
    <row r="4156" s="11" customFormat="1"/>
    <row r="4157" s="11" customFormat="1"/>
    <row r="4158" s="11" customFormat="1"/>
    <row r="4159" s="11" customFormat="1"/>
    <row r="4160" s="11" customFormat="1"/>
    <row r="4161" s="11" customFormat="1"/>
    <row r="4162" s="11" customFormat="1"/>
    <row r="4163" s="11" customFormat="1"/>
    <row r="4164" s="11" customFormat="1"/>
    <row r="4165" s="11" customFormat="1"/>
    <row r="4166" s="11" customFormat="1"/>
    <row r="4167" s="11" customFormat="1"/>
    <row r="4168" s="11" customFormat="1"/>
    <row r="4169" s="11" customFormat="1"/>
    <row r="4170" s="11" customFormat="1"/>
    <row r="4171" s="11" customFormat="1"/>
    <row r="4172" s="11" customFormat="1"/>
    <row r="4173" s="11" customFormat="1"/>
    <row r="4174" s="11" customFormat="1"/>
    <row r="4175" s="11" customFormat="1"/>
    <row r="4176" s="11" customFormat="1"/>
    <row r="4177" s="11" customFormat="1"/>
    <row r="4178" s="11" customFormat="1"/>
    <row r="4179" s="11" customFormat="1"/>
    <row r="4180" s="11" customFormat="1"/>
    <row r="4181" s="11" customFormat="1"/>
    <row r="4182" s="11" customFormat="1"/>
    <row r="4183" s="11" customFormat="1"/>
    <row r="4184" s="11" customFormat="1"/>
    <row r="4185" s="11" customFormat="1"/>
    <row r="4186" s="11" customFormat="1"/>
    <row r="4187" s="11" customFormat="1"/>
    <row r="4188" s="11" customFormat="1"/>
    <row r="4189" s="11" customFormat="1"/>
    <row r="4190" s="11" customFormat="1"/>
    <row r="4191" s="11" customFormat="1"/>
    <row r="4192" s="11" customFormat="1"/>
    <row r="4193" s="11" customFormat="1"/>
    <row r="4194" s="11" customFormat="1"/>
    <row r="4195" s="11" customFormat="1"/>
    <row r="4196" s="11" customFormat="1"/>
    <row r="4197" s="11" customFormat="1"/>
    <row r="4198" s="11" customFormat="1"/>
    <row r="4199" s="11" customFormat="1"/>
    <row r="4200" s="11" customFormat="1"/>
    <row r="4201" s="11" customFormat="1"/>
    <row r="4202" s="11" customFormat="1"/>
    <row r="4203" s="11" customFormat="1"/>
    <row r="4204" s="11" customFormat="1"/>
    <row r="4205" s="11" customFormat="1"/>
    <row r="4206" s="11" customFormat="1"/>
    <row r="4207" s="11" customFormat="1"/>
    <row r="4208" s="11" customFormat="1"/>
    <row r="4209" s="11" customFormat="1"/>
    <row r="4210" s="11" customFormat="1"/>
    <row r="4211" s="11" customFormat="1"/>
    <row r="4212" s="11" customFormat="1"/>
    <row r="4213" s="11" customFormat="1"/>
    <row r="4214" s="11" customFormat="1"/>
    <row r="4215" s="11" customFormat="1"/>
    <row r="4216" s="11" customFormat="1"/>
    <row r="4217" s="11" customFormat="1"/>
    <row r="4218" s="11" customFormat="1"/>
    <row r="4219" s="11" customFormat="1"/>
    <row r="4220" s="11" customFormat="1"/>
    <row r="4221" s="11" customFormat="1"/>
    <row r="4222" s="11" customFormat="1"/>
    <row r="4223" s="11" customFormat="1"/>
    <row r="4224" s="11" customFormat="1"/>
    <row r="4225" s="11" customFormat="1"/>
    <row r="4226" s="11" customFormat="1"/>
    <row r="4227" s="11" customFormat="1"/>
    <row r="4228" s="11" customFormat="1"/>
    <row r="4229" s="11" customFormat="1"/>
    <row r="4230" s="11" customFormat="1"/>
    <row r="4231" s="11" customFormat="1"/>
    <row r="4232" s="11" customFormat="1"/>
    <row r="4233" s="11" customFormat="1"/>
    <row r="4234" s="11" customFormat="1"/>
    <row r="4235" s="11" customFormat="1"/>
    <row r="4236" s="11" customFormat="1"/>
    <row r="4237" s="11" customFormat="1"/>
    <row r="4238" s="11" customFormat="1"/>
    <row r="4239" s="11" customFormat="1"/>
    <row r="4240" s="11" customFormat="1"/>
    <row r="4241" s="11" customFormat="1"/>
    <row r="4242" s="11" customFormat="1"/>
    <row r="4243" s="11" customFormat="1"/>
    <row r="4244" s="11" customFormat="1"/>
    <row r="4245" s="11" customFormat="1"/>
    <row r="4246" s="11" customFormat="1"/>
    <row r="4247" s="11" customFormat="1"/>
    <row r="4248" s="11" customFormat="1"/>
    <row r="4249" s="11" customFormat="1"/>
    <row r="4250" s="11" customFormat="1"/>
    <row r="4251" s="11" customFormat="1"/>
    <row r="4252" s="11" customFormat="1"/>
    <row r="4253" s="11" customFormat="1"/>
    <row r="4254" s="11" customFormat="1"/>
    <row r="4255" s="11" customFormat="1"/>
    <row r="4256" s="11" customFormat="1"/>
    <row r="4257" s="11" customFormat="1"/>
    <row r="4258" s="11" customFormat="1"/>
    <row r="4259" s="11" customFormat="1"/>
    <row r="4260" s="11" customFormat="1"/>
    <row r="4261" s="11" customFormat="1"/>
    <row r="4262" s="11" customFormat="1"/>
    <row r="4263" s="11" customFormat="1"/>
    <row r="4264" s="11" customFormat="1"/>
    <row r="4265" s="11" customFormat="1"/>
    <row r="4266" s="11" customFormat="1"/>
    <row r="4267" s="11" customFormat="1"/>
    <row r="4268" s="11" customFormat="1"/>
    <row r="4269" s="11" customFormat="1"/>
    <row r="4270" s="11" customFormat="1"/>
    <row r="4271" s="11" customFormat="1"/>
    <row r="4272" s="11" customFormat="1"/>
    <row r="4273" s="11" customFormat="1"/>
    <row r="4274" s="11" customFormat="1"/>
    <row r="4275" s="11" customFormat="1"/>
    <row r="4276" s="11" customFormat="1"/>
    <row r="4277" s="11" customFormat="1"/>
    <row r="4278" s="11" customFormat="1"/>
    <row r="4279" s="11" customFormat="1"/>
    <row r="4280" s="11" customFormat="1"/>
    <row r="4281" s="11" customFormat="1"/>
    <row r="4282" s="11" customFormat="1"/>
    <row r="4283" s="11" customFormat="1"/>
    <row r="4284" s="11" customFormat="1"/>
    <row r="4285" s="11" customFormat="1"/>
    <row r="4286" s="11" customFormat="1"/>
    <row r="4287" s="11" customFormat="1"/>
    <row r="4288" s="11" customFormat="1"/>
    <row r="4289" s="11" customFormat="1"/>
    <row r="4290" s="11" customFormat="1"/>
    <row r="4291" s="11" customFormat="1"/>
    <row r="4292" s="11" customFormat="1"/>
    <row r="4293" s="11" customFormat="1"/>
    <row r="4294" s="11" customFormat="1"/>
    <row r="4295" s="11" customFormat="1"/>
    <row r="4296" s="11" customFormat="1"/>
    <row r="4297" s="11" customFormat="1"/>
    <row r="4298" s="11" customFormat="1"/>
    <row r="4299" s="11" customFormat="1"/>
    <row r="4300" s="11" customFormat="1"/>
    <row r="4301" s="11" customFormat="1"/>
    <row r="4302" s="11" customFormat="1"/>
    <row r="4303" s="11" customFormat="1"/>
    <row r="4304" s="11" customFormat="1"/>
    <row r="4305" s="11" customFormat="1"/>
    <row r="4306" s="11" customFormat="1"/>
    <row r="4307" s="11" customFormat="1"/>
    <row r="4308" s="11" customFormat="1"/>
    <row r="4309" s="11" customFormat="1"/>
    <row r="4310" s="11" customFormat="1"/>
    <row r="4311" s="11" customFormat="1"/>
    <row r="4312" s="11" customFormat="1"/>
    <row r="4313" s="11" customFormat="1"/>
    <row r="4314" s="11" customFormat="1"/>
    <row r="4315" s="11" customFormat="1"/>
    <row r="4316" s="11" customFormat="1"/>
    <row r="4317" s="11" customFormat="1"/>
    <row r="4318" s="11" customFormat="1"/>
    <row r="4319" s="11" customFormat="1"/>
    <row r="4320" s="11" customFormat="1"/>
    <row r="4321" s="11" customFormat="1"/>
    <row r="4322" s="11" customFormat="1"/>
    <row r="4323" s="11" customFormat="1"/>
    <row r="4324" s="11" customFormat="1"/>
    <row r="4325" s="11" customFormat="1"/>
    <row r="4326" s="11" customFormat="1"/>
    <row r="4327" s="11" customFormat="1"/>
    <row r="4328" s="11" customFormat="1"/>
    <row r="4329" s="11" customFormat="1"/>
    <row r="4330" s="11" customFormat="1"/>
    <row r="4331" s="11" customFormat="1"/>
    <row r="4332" s="11" customFormat="1"/>
    <row r="4333" s="11" customFormat="1"/>
    <row r="4334" s="11" customFormat="1"/>
    <row r="4335" s="11" customFormat="1"/>
    <row r="4336" s="11" customFormat="1"/>
    <row r="4337" s="11" customFormat="1"/>
    <row r="4338" s="11" customFormat="1"/>
    <row r="4339" s="11" customFormat="1"/>
    <row r="4340" s="11" customFormat="1"/>
    <row r="4341" s="11" customFormat="1"/>
    <row r="4342" s="11" customFormat="1"/>
    <row r="4343" s="11" customFormat="1"/>
    <row r="4344" s="11" customFormat="1"/>
    <row r="4345" s="11" customFormat="1"/>
    <row r="4346" s="11" customFormat="1"/>
    <row r="4347" s="11" customFormat="1"/>
    <row r="4348" s="11" customFormat="1"/>
    <row r="4349" s="11" customFormat="1"/>
    <row r="4350" s="11" customFormat="1"/>
    <row r="4351" s="11" customFormat="1"/>
    <row r="4352" s="11" customFormat="1"/>
    <row r="4353" s="11" customFormat="1"/>
    <row r="4354" s="11" customFormat="1"/>
    <row r="4355" s="11" customFormat="1"/>
    <row r="4356" s="11" customFormat="1"/>
    <row r="4357" s="11" customFormat="1"/>
    <row r="4358" s="11" customFormat="1"/>
    <row r="4359" s="11" customFormat="1"/>
    <row r="4360" s="11" customFormat="1"/>
    <row r="4361" s="11" customFormat="1"/>
    <row r="4362" s="11" customFormat="1"/>
    <row r="4363" s="11" customFormat="1"/>
    <row r="4364" s="11" customFormat="1"/>
    <row r="4365" s="11" customFormat="1"/>
    <row r="4366" s="11" customFormat="1"/>
    <row r="4367" s="11" customFormat="1"/>
    <row r="4368" s="11" customFormat="1"/>
    <row r="4369" s="11" customFormat="1"/>
    <row r="4370" s="11" customFormat="1"/>
    <row r="4371" s="11" customFormat="1"/>
    <row r="4372" s="11" customFormat="1"/>
    <row r="4373" s="11" customFormat="1"/>
    <row r="4374" s="11" customFormat="1"/>
    <row r="4375" s="11" customFormat="1"/>
    <row r="4376" s="11" customFormat="1"/>
    <row r="4377" s="11" customFormat="1"/>
    <row r="4378" s="11" customFormat="1"/>
    <row r="4379" s="11" customFormat="1"/>
    <row r="4380" s="11" customFormat="1"/>
    <row r="4381" s="11" customFormat="1"/>
    <row r="4382" s="11" customFormat="1"/>
    <row r="4383" s="11" customFormat="1"/>
    <row r="4384" s="11" customFormat="1"/>
    <row r="4385" s="11" customFormat="1"/>
    <row r="4386" s="11" customFormat="1"/>
    <row r="4387" s="11" customFormat="1"/>
    <row r="4388" s="11" customFormat="1"/>
    <row r="4389" s="11" customFormat="1"/>
    <row r="4390" s="11" customFormat="1"/>
    <row r="4391" s="11" customFormat="1"/>
    <row r="4392" s="11" customFormat="1"/>
    <row r="4393" s="11" customFormat="1"/>
    <row r="4394" s="11" customFormat="1"/>
    <row r="4395" s="11" customFormat="1"/>
    <row r="4396" s="11" customFormat="1"/>
    <row r="4397" s="11" customFormat="1"/>
    <row r="4398" s="11" customFormat="1"/>
    <row r="4399" s="11" customFormat="1"/>
    <row r="4400" s="11" customFormat="1"/>
    <row r="4401" s="11" customFormat="1"/>
    <row r="4402" s="11" customFormat="1"/>
    <row r="4403" s="11" customFormat="1"/>
    <row r="4404" s="11" customFormat="1"/>
    <row r="4405" s="11" customFormat="1"/>
    <row r="4406" s="11" customFormat="1"/>
    <row r="4407" s="11" customFormat="1"/>
    <row r="4408" s="11" customFormat="1"/>
    <row r="4409" s="11" customFormat="1"/>
    <row r="4410" s="11" customFormat="1"/>
    <row r="4411" s="11" customFormat="1"/>
    <row r="4412" s="11" customFormat="1"/>
    <row r="4413" s="11" customFormat="1"/>
    <row r="4414" s="11" customFormat="1"/>
    <row r="4415" s="11" customFormat="1"/>
    <row r="4416" s="11" customFormat="1"/>
    <row r="4417" s="11" customFormat="1"/>
    <row r="4418" s="11" customFormat="1"/>
    <row r="4419" s="11" customFormat="1"/>
    <row r="4420" s="11" customFormat="1"/>
    <row r="4421" s="11" customFormat="1"/>
    <row r="4422" s="11" customFormat="1"/>
    <row r="4423" s="11" customFormat="1"/>
    <row r="4424" s="11" customFormat="1"/>
    <row r="4425" s="11" customFormat="1"/>
    <row r="4426" s="11" customFormat="1"/>
    <row r="4427" s="11" customFormat="1"/>
    <row r="4428" s="11" customFormat="1"/>
    <row r="4429" s="11" customFormat="1"/>
    <row r="4430" s="11" customFormat="1"/>
    <row r="4431" s="11" customFormat="1"/>
    <row r="4432" s="11" customFormat="1"/>
    <row r="4433" s="11" customFormat="1"/>
    <row r="4434" s="11" customFormat="1"/>
    <row r="4435" s="11" customFormat="1"/>
    <row r="4436" s="11" customFormat="1"/>
    <row r="4437" s="11" customFormat="1"/>
    <row r="4438" s="11" customFormat="1"/>
    <row r="4439" s="11" customFormat="1"/>
    <row r="4440" s="11" customFormat="1"/>
    <row r="4441" s="11" customFormat="1"/>
    <row r="4442" s="11" customFormat="1"/>
    <row r="4443" s="11" customFormat="1"/>
    <row r="4444" s="11" customFormat="1"/>
    <row r="4445" s="11" customFormat="1"/>
    <row r="4446" s="11" customFormat="1"/>
    <row r="4447" s="11" customFormat="1"/>
    <row r="4448" s="11" customFormat="1"/>
    <row r="4449" s="11" customFormat="1"/>
    <row r="4450" s="11" customFormat="1"/>
    <row r="4451" s="11" customFormat="1"/>
    <row r="4452" s="11" customFormat="1"/>
    <row r="4453" s="11" customFormat="1"/>
    <row r="4454" s="11" customFormat="1"/>
    <row r="4455" s="11" customFormat="1"/>
    <row r="4456" s="11" customFormat="1"/>
    <row r="4457" s="11" customFormat="1"/>
    <row r="4458" s="11" customFormat="1"/>
    <row r="4459" s="11" customFormat="1"/>
    <row r="4460" s="11" customFormat="1"/>
    <row r="4461" s="11" customFormat="1"/>
    <row r="4462" s="11" customFormat="1"/>
    <row r="4463" s="11" customFormat="1"/>
    <row r="4464" s="11" customFormat="1"/>
    <row r="4465" s="11" customFormat="1"/>
    <row r="4466" s="11" customFormat="1"/>
    <row r="4467" s="11" customFormat="1"/>
    <row r="4468" s="11" customFormat="1"/>
    <row r="4469" s="11" customFormat="1"/>
    <row r="4470" s="11" customFormat="1"/>
    <row r="4471" s="11" customFormat="1"/>
    <row r="4472" s="11" customFormat="1"/>
    <row r="4473" s="11" customFormat="1"/>
    <row r="4474" s="11" customFormat="1"/>
    <row r="4475" s="11" customFormat="1"/>
    <row r="4476" s="11" customFormat="1"/>
    <row r="4477" s="11" customFormat="1"/>
    <row r="4478" s="11" customFormat="1"/>
    <row r="4479" s="11" customFormat="1"/>
    <row r="4480" s="11" customFormat="1"/>
    <row r="4481" s="11" customFormat="1"/>
    <row r="4482" s="11" customFormat="1"/>
    <row r="4483" s="11" customFormat="1"/>
    <row r="4484" s="11" customFormat="1"/>
    <row r="4485" s="11" customFormat="1"/>
    <row r="4486" s="11" customFormat="1"/>
    <row r="4487" s="11" customFormat="1"/>
    <row r="4488" s="11" customFormat="1"/>
    <row r="4489" s="11" customFormat="1"/>
    <row r="4490" s="11" customFormat="1"/>
    <row r="4491" s="11" customFormat="1"/>
    <row r="4492" s="11" customFormat="1"/>
    <row r="4493" s="11" customFormat="1"/>
    <row r="4494" s="11" customFormat="1"/>
    <row r="4495" s="11" customFormat="1"/>
    <row r="4496" s="11" customFormat="1"/>
    <row r="4497" s="11" customFormat="1"/>
    <row r="4498" s="11" customFormat="1"/>
    <row r="4499" s="11" customFormat="1"/>
    <row r="4500" s="11" customFormat="1"/>
    <row r="4501" s="11" customFormat="1"/>
    <row r="4502" s="11" customFormat="1"/>
    <row r="4503" s="11" customFormat="1"/>
    <row r="4504" s="11" customFormat="1"/>
    <row r="4505" s="11" customFormat="1"/>
    <row r="4506" s="11" customFormat="1"/>
    <row r="4507" s="11" customFormat="1"/>
    <row r="4508" s="11" customFormat="1"/>
    <row r="4509" s="11" customFormat="1"/>
    <row r="4510" s="11" customFormat="1"/>
    <row r="4511" s="11" customFormat="1"/>
    <row r="4512" s="11" customFormat="1"/>
    <row r="4513" s="11" customFormat="1"/>
    <row r="4514" s="11" customFormat="1"/>
    <row r="4515" s="11" customFormat="1"/>
    <row r="4516" s="11" customFormat="1"/>
    <row r="4517" s="11" customFormat="1"/>
    <row r="4518" s="11" customFormat="1"/>
    <row r="4519" s="11" customFormat="1"/>
    <row r="4520" s="11" customFormat="1"/>
    <row r="4521" s="11" customFormat="1"/>
    <row r="4522" s="11" customFormat="1"/>
    <row r="4523" s="11" customFormat="1"/>
    <row r="4524" s="11" customFormat="1"/>
    <row r="4525" s="11" customFormat="1"/>
    <row r="4526" s="11" customFormat="1"/>
    <row r="4527" s="11" customFormat="1"/>
    <row r="4528" s="11" customFormat="1"/>
    <row r="4529" s="11" customFormat="1"/>
    <row r="4530" s="11" customFormat="1"/>
    <row r="4531" s="11" customFormat="1"/>
    <row r="4532" s="11" customFormat="1"/>
    <row r="4533" s="11" customFormat="1"/>
    <row r="4534" s="11" customFormat="1"/>
    <row r="4535" s="11" customFormat="1"/>
    <row r="4536" s="11" customFormat="1"/>
    <row r="4537" s="11" customFormat="1"/>
    <row r="4538" s="11" customFormat="1"/>
    <row r="4539" s="11" customFormat="1"/>
    <row r="4540" s="11" customFormat="1"/>
    <row r="4541" s="11" customFormat="1"/>
    <row r="4542" s="11" customFormat="1"/>
    <row r="4543" s="11" customFormat="1"/>
    <row r="4544" s="11" customFormat="1"/>
    <row r="4545" s="11" customFormat="1"/>
    <row r="4546" s="11" customFormat="1"/>
    <row r="4547" s="11" customFormat="1"/>
    <row r="4548" s="11" customFormat="1"/>
    <row r="4549" s="11" customFormat="1"/>
    <row r="4550" s="11" customFormat="1"/>
    <row r="4551" s="11" customFormat="1"/>
    <row r="4552" s="11" customFormat="1"/>
    <row r="4553" s="11" customFormat="1"/>
    <row r="4554" s="11" customFormat="1"/>
    <row r="4555" s="11" customFormat="1"/>
    <row r="4556" s="11" customFormat="1"/>
    <row r="4557" s="11" customFormat="1"/>
    <row r="4558" s="11" customFormat="1"/>
    <row r="4559" s="11" customFormat="1"/>
    <row r="4560" s="11" customFormat="1"/>
    <row r="4561" s="11" customFormat="1"/>
    <row r="4562" s="11" customFormat="1"/>
    <row r="4563" s="11" customFormat="1"/>
    <row r="4564" s="11" customFormat="1"/>
    <row r="4565" s="11" customFormat="1"/>
    <row r="4566" s="11" customFormat="1"/>
    <row r="4567" s="11" customFormat="1"/>
    <row r="4568" s="11" customFormat="1"/>
    <row r="4569" s="11" customFormat="1"/>
    <row r="4570" s="11" customFormat="1"/>
    <row r="4571" s="11" customFormat="1"/>
    <row r="4572" s="11" customFormat="1"/>
    <row r="4573" s="11" customFormat="1"/>
    <row r="4574" s="11" customFormat="1"/>
    <row r="4575" s="11" customFormat="1"/>
    <row r="4576" s="11" customFormat="1"/>
    <row r="4577" s="11" customFormat="1"/>
    <row r="4578" s="11" customFormat="1"/>
    <row r="4579" s="11" customFormat="1"/>
    <row r="4580" s="11" customFormat="1"/>
    <row r="4581" s="11" customFormat="1"/>
    <row r="4582" s="11" customFormat="1"/>
    <row r="4583" s="11" customFormat="1"/>
    <row r="4584" s="11" customFormat="1"/>
    <row r="4585" s="11" customFormat="1"/>
    <row r="4586" s="11" customFormat="1"/>
    <row r="4587" s="11" customFormat="1"/>
    <row r="4588" s="11" customFormat="1"/>
    <row r="4589" s="11" customFormat="1"/>
    <row r="4590" s="11" customFormat="1"/>
    <row r="4591" s="11" customFormat="1"/>
    <row r="4592" s="11" customFormat="1"/>
    <row r="4593" s="11" customFormat="1"/>
    <row r="4594" s="11" customFormat="1"/>
    <row r="4595" s="11" customFormat="1"/>
    <row r="4596" s="11" customFormat="1"/>
    <row r="4597" s="11" customFormat="1"/>
    <row r="4598" s="11" customFormat="1"/>
    <row r="4599" s="11" customFormat="1"/>
    <row r="4600" s="11" customFormat="1"/>
    <row r="4601" s="11" customFormat="1"/>
    <row r="4602" s="11" customFormat="1"/>
    <row r="4603" s="11" customFormat="1"/>
    <row r="4604" s="11" customFormat="1"/>
    <row r="4605" s="11" customFormat="1"/>
    <row r="4606" s="11" customFormat="1"/>
    <row r="4607" s="11" customFormat="1"/>
    <row r="4608" s="11" customFormat="1"/>
    <row r="4609" s="11" customFormat="1"/>
    <row r="4610" s="11" customFormat="1"/>
    <row r="4611" s="11" customFormat="1"/>
    <row r="4612" s="11" customFormat="1"/>
    <row r="4613" s="11" customFormat="1"/>
    <row r="4614" s="11" customFormat="1"/>
    <row r="4615" s="11" customFormat="1"/>
    <row r="4616" s="11" customFormat="1"/>
    <row r="4617" s="11" customFormat="1"/>
    <row r="4618" s="11" customFormat="1"/>
    <row r="4619" s="11" customFormat="1"/>
    <row r="4620" s="11" customFormat="1"/>
    <row r="4621" s="11" customFormat="1"/>
    <row r="4622" s="11" customFormat="1"/>
    <row r="4623" s="11" customFormat="1"/>
    <row r="4624" s="11" customFormat="1"/>
    <row r="4625" s="11" customFormat="1"/>
    <row r="4626" s="11" customFormat="1"/>
    <row r="4627" s="11" customFormat="1"/>
    <row r="4628" s="11" customFormat="1"/>
    <row r="4629" s="11" customFormat="1"/>
    <row r="4630" s="11" customFormat="1"/>
    <row r="4631" s="11" customFormat="1"/>
    <row r="4632" s="11" customFormat="1"/>
    <row r="4633" s="11" customFormat="1"/>
    <row r="4634" s="11" customFormat="1"/>
    <row r="4635" s="11" customFormat="1"/>
    <row r="4636" s="11" customFormat="1"/>
    <row r="4637" s="11" customFormat="1"/>
    <row r="4638" s="11" customFormat="1"/>
    <row r="4639" s="11" customFormat="1"/>
    <row r="4640" s="11" customFormat="1"/>
    <row r="4641" s="11" customFormat="1"/>
    <row r="4642" s="11" customFormat="1"/>
    <row r="4643" s="11" customFormat="1"/>
    <row r="4644" s="11" customFormat="1"/>
    <row r="4645" s="11" customFormat="1"/>
    <row r="4646" s="11" customFormat="1"/>
    <row r="4647" s="11" customFormat="1"/>
    <row r="4648" s="11" customFormat="1"/>
    <row r="4649" s="11" customFormat="1"/>
    <row r="4650" s="11" customFormat="1"/>
    <row r="4651" s="11" customFormat="1"/>
    <row r="4652" s="11" customFormat="1"/>
    <row r="4653" s="11" customFormat="1"/>
    <row r="4654" s="11" customFormat="1"/>
    <row r="4655" s="11" customFormat="1"/>
    <row r="4656" s="11" customFormat="1"/>
    <row r="4657" s="11" customFormat="1"/>
    <row r="4658" s="11" customFormat="1"/>
    <row r="4659" s="11" customFormat="1"/>
    <row r="4660" s="11" customFormat="1"/>
    <row r="4661" s="11" customFormat="1"/>
    <row r="4662" s="11" customFormat="1"/>
    <row r="4663" s="11" customFormat="1"/>
    <row r="4664" s="11" customFormat="1"/>
    <row r="4665" s="11" customFormat="1"/>
    <row r="4666" s="11" customFormat="1"/>
    <row r="4667" s="11" customFormat="1"/>
    <row r="4668" s="11" customFormat="1"/>
    <row r="4669" s="11" customFormat="1"/>
    <row r="4670" s="11" customFormat="1"/>
    <row r="4671" s="11" customFormat="1"/>
    <row r="4672" s="11" customFormat="1"/>
    <row r="4673" s="11" customFormat="1"/>
    <row r="4674" s="11" customFormat="1"/>
    <row r="4675" s="11" customFormat="1"/>
    <row r="4676" s="11" customFormat="1"/>
    <row r="4677" s="11" customFormat="1"/>
    <row r="4678" s="11" customFormat="1"/>
    <row r="4679" s="11" customFormat="1"/>
    <row r="4680" s="11" customFormat="1"/>
    <row r="4681" s="11" customFormat="1"/>
    <row r="4682" s="11" customFormat="1"/>
    <row r="4683" s="11" customFormat="1"/>
    <row r="4684" s="11" customFormat="1"/>
    <row r="4685" s="11" customFormat="1"/>
    <row r="4686" s="11" customFormat="1"/>
    <row r="4687" s="11" customFormat="1"/>
    <row r="4688" s="11" customFormat="1"/>
    <row r="4689" s="11" customFormat="1"/>
    <row r="4690" s="11" customFormat="1"/>
    <row r="4691" s="11" customFormat="1"/>
    <row r="4692" s="11" customFormat="1"/>
    <row r="4693" s="11" customFormat="1"/>
    <row r="4694" s="11" customFormat="1"/>
    <row r="4695" s="11" customFormat="1"/>
    <row r="4696" s="11" customFormat="1"/>
    <row r="4697" s="11" customFormat="1"/>
    <row r="4698" s="11" customFormat="1"/>
    <row r="4699" s="11" customFormat="1"/>
    <row r="4700" s="11" customFormat="1"/>
    <row r="4701" s="11" customFormat="1"/>
    <row r="4702" s="11" customFormat="1"/>
    <row r="4703" s="11" customFormat="1"/>
    <row r="4704" s="11" customFormat="1"/>
    <row r="4705" s="11" customFormat="1"/>
    <row r="4706" s="11" customFormat="1"/>
    <row r="4707" s="11" customFormat="1"/>
    <row r="4708" s="11" customFormat="1"/>
    <row r="4709" s="11" customFormat="1"/>
    <row r="4710" s="11" customFormat="1"/>
    <row r="4711" s="11" customFormat="1"/>
    <row r="4712" s="11" customFormat="1"/>
    <row r="4713" s="11" customFormat="1"/>
    <row r="4714" s="11" customFormat="1"/>
    <row r="4715" s="11" customFormat="1"/>
    <row r="4716" s="11" customFormat="1"/>
    <row r="4717" s="11" customFormat="1"/>
    <row r="4718" s="11" customFormat="1"/>
    <row r="4719" s="11" customFormat="1"/>
    <row r="4720" s="11" customFormat="1"/>
    <row r="4721" s="11" customFormat="1"/>
    <row r="4722" s="11" customFormat="1"/>
    <row r="4723" s="11" customFormat="1"/>
    <row r="4724" s="11" customFormat="1"/>
    <row r="4725" s="11" customFormat="1"/>
    <row r="4726" s="11" customFormat="1"/>
    <row r="4727" s="11" customFormat="1"/>
    <row r="4728" s="11" customFormat="1"/>
    <row r="4729" s="11" customFormat="1"/>
    <row r="4730" s="11" customFormat="1"/>
    <row r="4731" s="11" customFormat="1"/>
    <row r="4732" s="11" customFormat="1"/>
    <row r="4733" s="11" customFormat="1"/>
    <row r="4734" s="11" customFormat="1"/>
    <row r="4735" s="11" customFormat="1"/>
    <row r="4736" s="11" customFormat="1"/>
    <row r="4737" s="11" customFormat="1"/>
    <row r="4738" s="11" customFormat="1"/>
    <row r="4739" s="11" customFormat="1"/>
    <row r="4740" s="11" customFormat="1"/>
    <row r="4741" s="11" customFormat="1"/>
    <row r="4742" s="11" customFormat="1"/>
    <row r="4743" s="11" customFormat="1"/>
    <row r="4744" s="11" customFormat="1"/>
    <row r="4745" s="11" customFormat="1"/>
    <row r="4746" s="11" customFormat="1"/>
    <row r="4747" s="11" customFormat="1"/>
    <row r="4748" s="11" customFormat="1"/>
    <row r="4749" s="11" customFormat="1"/>
    <row r="4750" s="11" customFormat="1"/>
    <row r="4751" s="11" customFormat="1"/>
    <row r="4752" s="11" customFormat="1"/>
    <row r="4753" s="11" customFormat="1"/>
    <row r="4754" s="11" customFormat="1"/>
    <row r="4755" s="11" customFormat="1"/>
    <row r="4756" s="11" customFormat="1"/>
    <row r="4757" s="11" customFormat="1"/>
    <row r="4758" s="11" customFormat="1"/>
    <row r="4759" s="11" customFormat="1"/>
    <row r="4760" s="11" customFormat="1"/>
    <row r="4761" s="11" customFormat="1"/>
    <row r="4762" s="11" customFormat="1"/>
    <row r="4763" s="11" customFormat="1"/>
    <row r="4764" s="11" customFormat="1"/>
    <row r="4765" s="11" customFormat="1"/>
    <row r="4766" s="11" customFormat="1"/>
    <row r="4767" s="11" customFormat="1"/>
    <row r="4768" s="11" customFormat="1"/>
    <row r="4769" s="11" customFormat="1"/>
    <row r="4770" s="11" customFormat="1"/>
    <row r="4771" s="11" customFormat="1"/>
    <row r="4772" s="11" customFormat="1"/>
    <row r="4773" s="11" customFormat="1"/>
    <row r="4774" s="11" customFormat="1"/>
    <row r="4775" s="11" customFormat="1"/>
    <row r="4776" s="11" customFormat="1"/>
    <row r="4777" s="11" customFormat="1"/>
    <row r="4778" s="11" customFormat="1"/>
    <row r="4779" s="11" customFormat="1"/>
    <row r="4780" s="11" customFormat="1"/>
    <row r="4781" s="11" customFormat="1"/>
    <row r="4782" s="11" customFormat="1"/>
    <row r="4783" s="11" customFormat="1"/>
    <row r="4784" s="11" customFormat="1"/>
    <row r="4785" s="11" customFormat="1"/>
    <row r="4786" s="11" customFormat="1"/>
    <row r="4787" s="11" customFormat="1"/>
    <row r="4788" s="11" customFormat="1"/>
    <row r="4789" s="11" customFormat="1"/>
    <row r="4790" s="11" customFormat="1"/>
    <row r="4791" s="11" customFormat="1"/>
    <row r="4792" s="11" customFormat="1"/>
    <row r="4793" s="11" customFormat="1"/>
    <row r="4794" s="11" customFormat="1"/>
    <row r="4795" s="11" customFormat="1"/>
    <row r="4796" s="11" customFormat="1"/>
    <row r="4797" s="11" customFormat="1"/>
    <row r="4798" s="11" customFormat="1"/>
    <row r="4799" s="11" customFormat="1"/>
    <row r="4800" s="11" customFormat="1"/>
    <row r="4801" spans="1:44" s="11" customFormat="1"/>
    <row r="4802" spans="1:44" s="11" customFormat="1"/>
    <row r="4803" spans="1:44" s="11" customFormat="1"/>
    <row r="4804" spans="1:44" s="11" customFormat="1"/>
    <row r="4805" spans="1:44" s="11" customFormat="1"/>
    <row r="4806" spans="1:44" s="11" customFormat="1"/>
    <row r="4807" spans="1:44">
      <c r="A4807" s="11"/>
      <c r="B4807" s="11"/>
      <c r="C4807" s="11"/>
      <c r="D4807" s="11"/>
      <c r="E4807" s="11"/>
      <c r="F4807" s="11"/>
      <c r="G4807" s="11"/>
      <c r="H4807" s="11"/>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11"/>
      <c r="H4808" s="11"/>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11"/>
      <c r="H4809" s="11"/>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11"/>
      <c r="H4810" s="11"/>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11"/>
      <c r="H4811" s="11"/>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11"/>
      <c r="H4812" s="11"/>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11"/>
      <c r="H4813" s="11"/>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11"/>
      <c r="H4814" s="11"/>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11"/>
      <c r="H4815" s="11"/>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11"/>
      <c r="H4816" s="11"/>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11"/>
      <c r="H4817" s="11"/>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11"/>
      <c r="H4818" s="11"/>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11"/>
      <c r="H4819" s="11"/>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11"/>
      <c r="H4820" s="11"/>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11"/>
      <c r="H4821" s="11"/>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11"/>
      <c r="H4822" s="11"/>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11"/>
      <c r="H4823" s="11"/>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11"/>
      <c r="H4824" s="11"/>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11"/>
      <c r="H4825" s="11"/>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11"/>
      <c r="H4826" s="11"/>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11"/>
      <c r="H4827" s="11"/>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11"/>
      <c r="H4828" s="11"/>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11"/>
      <c r="H4829" s="11"/>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11"/>
      <c r="H4830" s="11"/>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11"/>
      <c r="H4831" s="11"/>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11"/>
      <c r="H4832" s="11"/>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11"/>
      <c r="H4833" s="11"/>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11"/>
      <c r="H4834" s="11"/>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11"/>
      <c r="H4835" s="11"/>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11"/>
      <c r="H4836" s="11"/>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11"/>
      <c r="H4837" s="11"/>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11"/>
      <c r="H4838" s="11"/>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11"/>
      <c r="H4839" s="11"/>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11"/>
      <c r="H4840" s="11"/>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11"/>
      <c r="H4841" s="11"/>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11"/>
      <c r="H4842" s="11"/>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11"/>
      <c r="H4843" s="11"/>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11"/>
      <c r="H4844" s="11"/>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11"/>
      <c r="H4845" s="11"/>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11"/>
      <c r="H4846" s="11"/>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11"/>
      <c r="H4847" s="11"/>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11"/>
      <c r="H4848" s="11"/>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11"/>
      <c r="H4849" s="11"/>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11"/>
      <c r="H4850" s="11"/>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11"/>
      <c r="H4851" s="11"/>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11"/>
      <c r="H4852" s="11"/>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11"/>
      <c r="H4853" s="11"/>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11"/>
      <c r="H4854" s="11"/>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11"/>
      <c r="H4855" s="11"/>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11"/>
      <c r="H4856" s="11"/>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11"/>
      <c r="H4857" s="11"/>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11"/>
      <c r="H4858" s="11"/>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11"/>
      <c r="H4859" s="11"/>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11"/>
      <c r="H4860" s="11"/>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11"/>
      <c r="H4861" s="11"/>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11"/>
      <c r="H4862" s="11"/>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11"/>
      <c r="H4863" s="11"/>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11"/>
      <c r="H4864" s="11"/>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11"/>
      <c r="H4865" s="11"/>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11"/>
      <c r="H4866" s="11"/>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11"/>
      <c r="H4867" s="11"/>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11"/>
      <c r="H4868" s="11"/>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11"/>
      <c r="H4869" s="11"/>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11"/>
      <c r="H4870" s="11"/>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11"/>
      <c r="H4871" s="11"/>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11"/>
      <c r="H4872" s="11"/>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11"/>
      <c r="H4873" s="11"/>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11"/>
      <c r="H4874" s="11"/>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11"/>
      <c r="H4875" s="11"/>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11"/>
      <c r="H4876" s="11"/>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11"/>
      <c r="H4877" s="11"/>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11"/>
      <c r="H4878" s="11"/>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11"/>
      <c r="H4879" s="11"/>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11"/>
      <c r="H4880" s="11"/>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11"/>
      <c r="H4881" s="11"/>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11"/>
      <c r="H4882" s="11"/>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11"/>
      <c r="H4883" s="11"/>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11"/>
      <c r="H4884" s="11"/>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11"/>
      <c r="H4885" s="11"/>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11"/>
      <c r="H4886" s="11"/>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11"/>
      <c r="H4887" s="11"/>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11"/>
      <c r="H4888" s="11"/>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11"/>
      <c r="H4889" s="11"/>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11"/>
      <c r="H4890" s="11"/>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11"/>
      <c r="H4891" s="11"/>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11"/>
      <c r="H4892" s="11"/>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11"/>
      <c r="H4893" s="11"/>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11"/>
      <c r="H4894" s="11"/>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11"/>
      <c r="H4895" s="11"/>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11"/>
      <c r="H4896" s="11"/>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11"/>
      <c r="H4897" s="11"/>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11"/>
      <c r="H4898" s="11"/>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11"/>
      <c r="H4899" s="11"/>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11"/>
      <c r="H4900" s="11"/>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11"/>
      <c r="H4901" s="11"/>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11"/>
      <c r="H4902" s="11"/>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11"/>
      <c r="H4903" s="11"/>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11"/>
      <c r="H4904" s="11"/>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11"/>
      <c r="H4905" s="11"/>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11"/>
      <c r="H4906" s="11"/>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11"/>
      <c r="H4907" s="11"/>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11"/>
      <c r="H4908" s="11"/>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11"/>
      <c r="H4909" s="11"/>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11"/>
      <c r="H4910" s="11"/>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11"/>
      <c r="H4911" s="11"/>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11"/>
      <c r="H4912" s="11"/>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11"/>
      <c r="H4913" s="11"/>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11"/>
      <c r="H4914" s="11"/>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11"/>
      <c r="H4915" s="11"/>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11"/>
      <c r="H4916" s="11"/>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11"/>
      <c r="H4917" s="11"/>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11"/>
      <c r="H4918" s="11"/>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11"/>
      <c r="H4919" s="11"/>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11"/>
      <c r="H4920" s="11"/>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11"/>
      <c r="H4921" s="11"/>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11"/>
      <c r="H4922" s="11"/>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11"/>
      <c r="H4923" s="11"/>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11"/>
      <c r="H4924" s="11"/>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11"/>
      <c r="H4925" s="11"/>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11"/>
      <c r="H4926" s="11"/>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11"/>
      <c r="H4927" s="11"/>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11"/>
      <c r="H4928" s="11"/>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11"/>
      <c r="H4929" s="11"/>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11"/>
      <c r="H4930" s="11"/>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11"/>
      <c r="H4931" s="11"/>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11"/>
      <c r="H4932" s="11"/>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11"/>
      <c r="H4933" s="11"/>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11"/>
      <c r="H4934" s="11"/>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11"/>
      <c r="H4935" s="11"/>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11"/>
      <c r="H4936" s="11"/>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11"/>
      <c r="H4937" s="11"/>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11"/>
      <c r="H4938" s="11"/>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11"/>
      <c r="H4939" s="11"/>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11"/>
      <c r="H4940" s="11"/>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11"/>
      <c r="H4941" s="11"/>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11"/>
      <c r="H4942" s="11"/>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11"/>
      <c r="H4943" s="11"/>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11"/>
      <c r="H4944" s="11"/>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11"/>
      <c r="H4945" s="11"/>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11"/>
      <c r="H4946" s="11"/>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11"/>
      <c r="H4947" s="11"/>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11"/>
      <c r="H4948" s="11"/>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11"/>
      <c r="H4949" s="11"/>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11"/>
      <c r="H4950" s="11"/>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11"/>
      <c r="H4951" s="11"/>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11"/>
      <c r="H4952" s="11"/>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11"/>
      <c r="H4953" s="11"/>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11"/>
      <c r="H4954" s="11"/>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11"/>
      <c r="H4955" s="11"/>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11"/>
      <c r="H4956" s="11"/>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11"/>
      <c r="H4957" s="11"/>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11"/>
      <c r="H4958" s="11"/>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11"/>
      <c r="H4959" s="11"/>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11"/>
      <c r="H4960" s="11"/>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11"/>
      <c r="H4961" s="11"/>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11"/>
      <c r="H4962" s="11"/>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11"/>
      <c r="H4963" s="11"/>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11"/>
      <c r="H4964" s="11"/>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11"/>
      <c r="H4965" s="11"/>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11"/>
      <c r="H4966" s="11"/>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11"/>
      <c r="H4967" s="11"/>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11"/>
      <c r="H4968" s="11"/>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11"/>
      <c r="H4969" s="11"/>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11"/>
      <c r="H4970" s="11"/>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11"/>
      <c r="H4971" s="11"/>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11"/>
      <c r="H4972" s="11"/>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11"/>
      <c r="H4973" s="11"/>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11"/>
      <c r="H4974" s="11"/>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11"/>
      <c r="H4975" s="11"/>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11"/>
      <c r="H4976" s="11"/>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11"/>
      <c r="H4977" s="11"/>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11"/>
      <c r="H4978" s="11"/>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11"/>
      <c r="H4979" s="11"/>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11"/>
      <c r="H4980" s="11"/>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11"/>
      <c r="H4981" s="11"/>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11"/>
      <c r="H4982" s="11"/>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11"/>
      <c r="H4983" s="11"/>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11"/>
      <c r="H4984" s="11"/>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11"/>
      <c r="H4985" s="11"/>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11"/>
      <c r="H4986" s="11"/>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11"/>
      <c r="H4987" s="11"/>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11"/>
      <c r="H4988" s="11"/>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11"/>
      <c r="H4989" s="11"/>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11"/>
      <c r="H4990" s="11"/>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11"/>
      <c r="H4991" s="11"/>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11"/>
      <c r="H4992" s="11"/>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11"/>
      <c r="H4993" s="11"/>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11"/>
      <c r="H4994" s="11"/>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11"/>
      <c r="H4995" s="11"/>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11"/>
      <c r="H4996" s="11"/>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11"/>
      <c r="H4997" s="11"/>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11"/>
      <c r="H4998" s="11"/>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11"/>
      <c r="H4999" s="11"/>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11"/>
      <c r="H5000" s="11"/>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11"/>
      <c r="H5001" s="11"/>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11"/>
      <c r="H5002" s="11"/>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11"/>
      <c r="H5003" s="11"/>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11"/>
      <c r="H5004" s="11"/>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11"/>
      <c r="H5005" s="11"/>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11"/>
      <c r="H5006" s="11"/>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11"/>
      <c r="H5007" s="11"/>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11"/>
      <c r="H5008" s="11"/>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11"/>
      <c r="H5009" s="11"/>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11"/>
      <c r="H5010" s="11"/>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11"/>
      <c r="H5011" s="11"/>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11"/>
      <c r="H5012" s="11"/>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11"/>
      <c r="H5013" s="11"/>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11"/>
      <c r="H5014" s="11"/>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11"/>
      <c r="H5015" s="11"/>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11"/>
      <c r="H5016" s="11"/>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11"/>
      <c r="H5017" s="11"/>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11"/>
      <c r="H5018" s="11"/>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11"/>
      <c r="H5019" s="11"/>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11"/>
      <c r="H5020" s="11"/>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11"/>
      <c r="H5021" s="11"/>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11"/>
      <c r="H5022" s="11"/>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11"/>
      <c r="H5023" s="11"/>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11"/>
      <c r="H5024" s="11"/>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11"/>
      <c r="H5025" s="11"/>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11"/>
      <c r="H5026" s="11"/>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11"/>
      <c r="H5027" s="11"/>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11"/>
      <c r="H5028" s="11"/>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11"/>
      <c r="H5029" s="11"/>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11"/>
      <c r="H5030" s="11"/>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11"/>
      <c r="H5031" s="11"/>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11"/>
      <c r="H5032" s="11"/>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11"/>
      <c r="H5033" s="11"/>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11"/>
      <c r="H5034" s="11"/>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11"/>
      <c r="H5035" s="11"/>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11"/>
      <c r="H5036" s="11"/>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11"/>
      <c r="H5037" s="11"/>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11"/>
      <c r="H5038" s="11"/>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11"/>
      <c r="H5039" s="11"/>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11"/>
      <c r="H5040" s="11"/>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11"/>
      <c r="H5041" s="11"/>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11"/>
      <c r="H5042" s="11"/>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11"/>
      <c r="H5043" s="11"/>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11"/>
      <c r="H5044" s="11"/>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11"/>
      <c r="H5045" s="11"/>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11"/>
      <c r="H5046" s="11"/>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11"/>
      <c r="H5047" s="11"/>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11"/>
      <c r="H5048" s="11"/>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11"/>
      <c r="H5049" s="11"/>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11"/>
      <c r="H5050" s="11"/>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11"/>
      <c r="H5051" s="11"/>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11"/>
      <c r="H5052" s="11"/>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11"/>
      <c r="H5053" s="11"/>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11"/>
      <c r="H5054" s="11"/>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11"/>
      <c r="H5055" s="11"/>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11"/>
      <c r="H5056" s="11"/>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11"/>
      <c r="H5057" s="11"/>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11"/>
      <c r="H5058" s="11"/>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11"/>
      <c r="H5059" s="11"/>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11"/>
      <c r="H5060" s="11"/>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11"/>
      <c r="H5061" s="11"/>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11"/>
      <c r="H5062" s="11"/>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11"/>
      <c r="H5063" s="11"/>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11"/>
      <c r="H5064" s="11"/>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11"/>
      <c r="H5065" s="11"/>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11"/>
      <c r="H5066" s="11"/>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11"/>
      <c r="H5067" s="11"/>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11"/>
      <c r="H5068" s="11"/>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11"/>
      <c r="H5069" s="11"/>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11"/>
      <c r="H5070" s="11"/>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11"/>
      <c r="H5071" s="11"/>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11"/>
      <c r="H5072" s="11"/>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11"/>
      <c r="H5073" s="11"/>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11"/>
      <c r="H5074" s="11"/>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11"/>
      <c r="H5075" s="11"/>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11"/>
      <c r="H5076" s="11"/>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11"/>
      <c r="H5077" s="11"/>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11"/>
      <c r="H5078" s="11"/>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11"/>
      <c r="H5079" s="11"/>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11"/>
      <c r="H5080" s="11"/>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11"/>
      <c r="H5081" s="11"/>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11"/>
      <c r="H5082" s="11"/>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11"/>
      <c r="H5083" s="11"/>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11"/>
      <c r="H5084" s="11"/>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11"/>
      <c r="H5085" s="11"/>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11"/>
      <c r="H5086" s="11"/>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11"/>
      <c r="H5087" s="11"/>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11"/>
      <c r="H5088" s="11"/>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11"/>
      <c r="H5089" s="11"/>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11"/>
      <c r="H5090" s="11"/>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11"/>
      <c r="H5091" s="11"/>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11"/>
      <c r="H5092" s="11"/>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11"/>
      <c r="H5093" s="11"/>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11"/>
      <c r="H5094" s="11"/>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11"/>
      <c r="H5095" s="11"/>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11"/>
      <c r="H5096" s="11"/>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11"/>
      <c r="H5097" s="11"/>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11"/>
      <c r="H5098" s="11"/>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11"/>
      <c r="H5099" s="11"/>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11"/>
      <c r="H5100" s="11"/>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11"/>
      <c r="H5101" s="11"/>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11"/>
      <c r="H5102" s="11"/>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11"/>
      <c r="H5103" s="11"/>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11"/>
      <c r="H5104" s="11"/>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11"/>
      <c r="H5105" s="11"/>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11"/>
      <c r="H5106" s="11"/>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11"/>
      <c r="H5107" s="11"/>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11"/>
      <c r="H5108" s="11"/>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11"/>
      <c r="H5109" s="11"/>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11"/>
      <c r="H5110" s="11"/>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11"/>
      <c r="H5111" s="11"/>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11"/>
      <c r="H5112" s="11"/>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11"/>
      <c r="H5113" s="11"/>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11"/>
      <c r="H5114" s="11"/>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11"/>
      <c r="H5115" s="11"/>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11"/>
      <c r="H5116" s="11"/>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11"/>
      <c r="H5117" s="11"/>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11"/>
      <c r="H5118" s="11"/>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11"/>
      <c r="H5119" s="11"/>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11"/>
      <c r="H5120" s="11"/>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11"/>
      <c r="H5121" s="11"/>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11"/>
      <c r="H5122" s="11"/>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11"/>
      <c r="H5123" s="11"/>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S23"/>
  <sheetViews>
    <sheetView zoomScaleNormal="100" workbookViewId="0">
      <selection activeCell="M37" sqref="M37"/>
    </sheetView>
  </sheetViews>
  <sheetFormatPr defaultRowHeight="12"/>
  <cols>
    <col min="1" max="1" width="25.85546875" style="63" bestFit="1" customWidth="1"/>
    <col min="2" max="3" width="15.42578125" style="63" bestFit="1" customWidth="1"/>
    <col min="4" max="4" width="13" style="63" customWidth="1"/>
    <col min="5" max="5" width="9.5703125" style="63" customWidth="1"/>
    <col min="6" max="6" width="8.140625" style="63" customWidth="1"/>
    <col min="7" max="16384" width="9.140625" style="63"/>
  </cols>
  <sheetData>
    <row r="1" spans="1:45" s="60" customFormat="1" ht="14.25" customHeight="1">
      <c r="A1" s="493"/>
      <c r="B1" s="493"/>
      <c r="C1" s="493"/>
      <c r="D1" s="493"/>
      <c r="E1" s="493"/>
      <c r="F1" s="493"/>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row>
    <row r="2" spans="1:45" s="60" customFormat="1" ht="15.75" customHeight="1">
      <c r="A2" s="493" t="s">
        <v>187</v>
      </c>
      <c r="B2" s="493"/>
      <c r="C2" s="493"/>
      <c r="D2" s="493"/>
      <c r="E2" s="493"/>
      <c r="F2" s="493"/>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ht="15.75">
      <c r="A3" s="490" t="s">
        <v>188</v>
      </c>
      <c r="B3" s="490"/>
      <c r="C3" s="490"/>
      <c r="D3" s="490"/>
      <c r="E3" s="490"/>
      <c r="F3" s="490"/>
    </row>
    <row r="4" spans="1:45">
      <c r="A4" s="64"/>
      <c r="B4" s="62"/>
      <c r="C4" s="62"/>
      <c r="D4" s="62"/>
      <c r="E4" s="62"/>
      <c r="F4" s="62"/>
    </row>
    <row r="5" spans="1:45" ht="12" customHeight="1">
      <c r="A5" s="326"/>
      <c r="B5" s="314"/>
      <c r="C5" s="346"/>
      <c r="D5" s="326" t="s">
        <v>50</v>
      </c>
      <c r="E5" s="495" t="s">
        <v>12</v>
      </c>
      <c r="F5" s="496"/>
    </row>
    <row r="6" spans="1:45" ht="14.25" customHeight="1">
      <c r="A6" s="324" t="s">
        <v>261</v>
      </c>
      <c r="B6" s="499" t="s">
        <v>252</v>
      </c>
      <c r="C6" s="500"/>
      <c r="D6" s="326" t="s">
        <v>14</v>
      </c>
      <c r="E6" s="495" t="s">
        <v>14</v>
      </c>
      <c r="F6" s="496"/>
    </row>
    <row r="7" spans="1:45" ht="15" customHeight="1">
      <c r="A7" s="379" t="s">
        <v>35</v>
      </c>
      <c r="B7" s="501" t="s">
        <v>253</v>
      </c>
      <c r="C7" s="502"/>
      <c r="D7" s="317" t="s">
        <v>51</v>
      </c>
      <c r="E7" s="491" t="s">
        <v>18</v>
      </c>
      <c r="F7" s="492"/>
    </row>
    <row r="8" spans="1:45" ht="12" customHeight="1">
      <c r="A8" s="317"/>
      <c r="B8" s="314"/>
      <c r="C8" s="346"/>
      <c r="D8" s="317" t="s">
        <v>19</v>
      </c>
      <c r="E8" s="491" t="s">
        <v>19</v>
      </c>
      <c r="F8" s="492"/>
    </row>
    <row r="9" spans="1:45" ht="12.75" thickBot="1">
      <c r="A9" s="65" t="s">
        <v>393</v>
      </c>
      <c r="B9" s="66">
        <v>2018</v>
      </c>
      <c r="C9" s="223">
        <v>2019</v>
      </c>
      <c r="D9" s="66" t="s">
        <v>394</v>
      </c>
      <c r="E9" s="66">
        <v>2018</v>
      </c>
      <c r="F9" s="223">
        <v>2019</v>
      </c>
    </row>
    <row r="10" spans="1:45" ht="15.75" thickBot="1">
      <c r="A10" s="487" t="s">
        <v>332</v>
      </c>
      <c r="B10" s="487"/>
      <c r="C10" s="487"/>
      <c r="D10" s="487"/>
      <c r="E10" s="487"/>
      <c r="F10" s="487"/>
    </row>
    <row r="11" spans="1:45" ht="15">
      <c r="A11" s="177" t="s">
        <v>318</v>
      </c>
      <c r="B11" s="150">
        <v>287170</v>
      </c>
      <c r="C11" s="150">
        <v>450616.51</v>
      </c>
      <c r="D11" s="151">
        <v>56.916290002437584</v>
      </c>
      <c r="E11" s="151">
        <v>7.1398855714832026</v>
      </c>
      <c r="F11" s="151">
        <v>11.511624320485616</v>
      </c>
    </row>
    <row r="12" spans="1:45" ht="15">
      <c r="A12" s="178" t="s">
        <v>42</v>
      </c>
      <c r="B12" s="150">
        <v>377209.01593220147</v>
      </c>
      <c r="C12" s="150">
        <v>322817.61</v>
      </c>
      <c r="D12" s="151">
        <v>-14.419434222107153</v>
      </c>
      <c r="E12" s="151">
        <v>9.3785186833154661</v>
      </c>
      <c r="F12" s="151">
        <v>8.2468240019812864</v>
      </c>
    </row>
    <row r="13" spans="1:45" ht="15">
      <c r="A13" s="178" t="s">
        <v>315</v>
      </c>
      <c r="B13" s="150">
        <v>371142.22</v>
      </c>
      <c r="C13" s="150">
        <v>317370.59000000003</v>
      </c>
      <c r="D13" s="151">
        <v>-14.488146888812581</v>
      </c>
      <c r="E13" s="151">
        <v>9.2276804037547251</v>
      </c>
      <c r="F13" s="151">
        <v>8.1076723142054199</v>
      </c>
    </row>
    <row r="14" spans="1:45" ht="15">
      <c r="A14" s="178" t="s">
        <v>254</v>
      </c>
      <c r="B14" s="150">
        <v>297488.53000000003</v>
      </c>
      <c r="C14" s="150">
        <v>260150.56999999998</v>
      </c>
      <c r="D14" s="151">
        <v>-12.551058691237627</v>
      </c>
      <c r="E14" s="151">
        <v>7.3964343873968303</v>
      </c>
      <c r="F14" s="151">
        <v>6.6459074670836973</v>
      </c>
    </row>
    <row r="15" spans="1:45" ht="15">
      <c r="A15" s="179" t="s">
        <v>34</v>
      </c>
      <c r="B15" s="150">
        <v>330529.32999999996</v>
      </c>
      <c r="C15" s="150">
        <v>306449.60000000003</v>
      </c>
      <c r="D15" s="151">
        <v>-7.2852021937054534</v>
      </c>
      <c r="E15" s="151">
        <v>8.2179252506146518</v>
      </c>
      <c r="F15" s="151">
        <v>7.8286804634900955</v>
      </c>
    </row>
    <row r="16" spans="1:45" ht="15">
      <c r="A16" s="178" t="s">
        <v>262</v>
      </c>
      <c r="B16" s="150">
        <v>264849.10863199993</v>
      </c>
      <c r="C16" s="150">
        <v>254970.39006600011</v>
      </c>
      <c r="D16" s="151">
        <v>-3.7299421610385797</v>
      </c>
      <c r="E16" s="151">
        <v>6.5849229701633298</v>
      </c>
      <c r="F16" s="151">
        <v>6.5135725792369898</v>
      </c>
    </row>
    <row r="17" spans="1:6" ht="15">
      <c r="A17" s="178" t="s">
        <v>312</v>
      </c>
      <c r="B17" s="150">
        <v>416184.11000000057</v>
      </c>
      <c r="C17" s="150">
        <v>433065.58999999805</v>
      </c>
      <c r="D17" s="151">
        <v>4.0562528924992902</v>
      </c>
      <c r="E17" s="151">
        <v>10.347553442454233</v>
      </c>
      <c r="F17" s="151">
        <v>11.063261703858633</v>
      </c>
    </row>
    <row r="18" spans="1:6" ht="15">
      <c r="A18" s="178" t="s">
        <v>304</v>
      </c>
      <c r="B18" s="68">
        <v>460691.35</v>
      </c>
      <c r="C18" s="150">
        <v>381585.26</v>
      </c>
      <c r="D18" s="151">
        <v>-17.171168939898696</v>
      </c>
      <c r="E18" s="151">
        <v>11.454133519420964</v>
      </c>
      <c r="F18" s="151">
        <v>9.7481252059646621</v>
      </c>
    </row>
    <row r="19" spans="1:6" ht="15">
      <c r="A19" s="178" t="s">
        <v>263</v>
      </c>
      <c r="B19" s="150">
        <v>423064.35999999993</v>
      </c>
      <c r="C19" s="150">
        <v>409043.43000000005</v>
      </c>
      <c r="D19" s="151">
        <v>-3.3141364117742933</v>
      </c>
      <c r="E19" s="151">
        <v>10.518616567791812</v>
      </c>
      <c r="F19" s="151">
        <v>10.449582277672995</v>
      </c>
    </row>
    <row r="20" spans="1:6" ht="15">
      <c r="A20" s="178" t="s">
        <v>255</v>
      </c>
      <c r="B20" s="150">
        <v>97993.35</v>
      </c>
      <c r="C20" s="150">
        <v>83045.600000000006</v>
      </c>
      <c r="D20" s="151">
        <v>-15.253841204530715</v>
      </c>
      <c r="E20" s="151">
        <v>2.4364011065442193</v>
      </c>
      <c r="F20" s="151">
        <v>2.1215151408218937</v>
      </c>
    </row>
    <row r="21" spans="1:6" ht="15">
      <c r="A21" s="178" t="s">
        <v>256</v>
      </c>
      <c r="B21" s="150">
        <v>411512.19000000012</v>
      </c>
      <c r="C21" s="150">
        <v>437960.33999999927</v>
      </c>
      <c r="D21" s="151">
        <v>6.4270635579468882</v>
      </c>
      <c r="E21" s="151">
        <v>10.231395855661994</v>
      </c>
      <c r="F21" s="151">
        <v>11.188304887790599</v>
      </c>
    </row>
    <row r="22" spans="1:6" ht="15.75" thickBot="1">
      <c r="A22" s="237" t="s">
        <v>257</v>
      </c>
      <c r="B22" s="165">
        <v>284219.69</v>
      </c>
      <c r="C22" s="165">
        <v>257372.18000000002</v>
      </c>
      <c r="D22" s="238">
        <v>-9.4460415462419114</v>
      </c>
      <c r="E22" s="238">
        <v>7.0665322413985736</v>
      </c>
      <c r="F22" s="238">
        <v>6.574929637408097</v>
      </c>
    </row>
    <row r="23" spans="1:6" ht="15" thickBot="1">
      <c r="A23" s="361" t="s">
        <v>9</v>
      </c>
      <c r="B23" s="397">
        <v>4022053.2545642019</v>
      </c>
      <c r="C23" s="397">
        <v>3914447.6700659981</v>
      </c>
      <c r="D23" s="403">
        <v>-2.6753893518464356</v>
      </c>
      <c r="E23" s="403">
        <v>100.00000000000001</v>
      </c>
      <c r="F23" s="382">
        <v>99.999999999999972</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H24"/>
  <sheetViews>
    <sheetView zoomScaleNormal="100" workbookViewId="0">
      <selection activeCell="M38" sqref="M38"/>
    </sheetView>
  </sheetViews>
  <sheetFormatPr defaultRowHeight="12.75"/>
  <cols>
    <col min="1" max="1" width="30" style="111" customWidth="1"/>
    <col min="2" max="3" width="15.42578125" style="111" bestFit="1" customWidth="1"/>
    <col min="4" max="4" width="12" style="111" customWidth="1"/>
    <col min="5" max="5" width="9.7109375" style="111" customWidth="1"/>
    <col min="6" max="6" width="12.7109375" style="111" customWidth="1"/>
    <col min="7" max="7" width="9.140625" style="111"/>
    <col min="8" max="8" width="14" style="258" bestFit="1" customWidth="1"/>
    <col min="9" max="16384" width="9.140625" style="111"/>
  </cols>
  <sheetData>
    <row r="2" spans="1:8" ht="15.75" customHeight="1">
      <c r="A2" s="493" t="s">
        <v>189</v>
      </c>
      <c r="B2" s="493"/>
      <c r="C2" s="493"/>
      <c r="D2" s="493"/>
      <c r="E2" s="493"/>
      <c r="F2" s="493"/>
    </row>
    <row r="3" spans="1:8" ht="15.75">
      <c r="A3" s="490" t="s">
        <v>190</v>
      </c>
      <c r="B3" s="490"/>
      <c r="C3" s="490"/>
      <c r="D3" s="490"/>
      <c r="E3" s="490"/>
      <c r="F3" s="490"/>
    </row>
    <row r="4" spans="1:8" ht="15.75">
      <c r="A4" s="189"/>
      <c r="B4" s="189"/>
      <c r="C4" s="189"/>
      <c r="D4" s="189"/>
      <c r="E4" s="189"/>
      <c r="F4" s="189"/>
    </row>
    <row r="5" spans="1:8">
      <c r="A5" s="326"/>
      <c r="B5" s="314"/>
      <c r="C5" s="346"/>
      <c r="D5" s="326" t="s">
        <v>50</v>
      </c>
      <c r="E5" s="495" t="s">
        <v>12</v>
      </c>
      <c r="F5" s="496"/>
    </row>
    <row r="6" spans="1:8" ht="14.25">
      <c r="A6" s="324" t="s">
        <v>261</v>
      </c>
      <c r="B6" s="499" t="s">
        <v>252</v>
      </c>
      <c r="C6" s="500"/>
      <c r="D6" s="326" t="s">
        <v>14</v>
      </c>
      <c r="E6" s="495" t="s">
        <v>14</v>
      </c>
      <c r="F6" s="496"/>
    </row>
    <row r="7" spans="1:8" ht="15">
      <c r="A7" s="379" t="s">
        <v>35</v>
      </c>
      <c r="B7" s="501" t="s">
        <v>253</v>
      </c>
      <c r="C7" s="502"/>
      <c r="D7" s="317" t="s">
        <v>51</v>
      </c>
      <c r="E7" s="491" t="s">
        <v>18</v>
      </c>
      <c r="F7" s="492"/>
    </row>
    <row r="8" spans="1:8">
      <c r="A8" s="317"/>
      <c r="B8" s="314"/>
      <c r="C8" s="346"/>
      <c r="D8" s="317" t="s">
        <v>19</v>
      </c>
      <c r="E8" s="491" t="s">
        <v>19</v>
      </c>
      <c r="F8" s="492"/>
    </row>
    <row r="9" spans="1:8" ht="13.5" thickBot="1">
      <c r="A9" s="65" t="s">
        <v>393</v>
      </c>
      <c r="B9" s="66">
        <v>2018</v>
      </c>
      <c r="C9" s="223">
        <v>2019</v>
      </c>
      <c r="D9" s="66" t="s">
        <v>394</v>
      </c>
      <c r="E9" s="66">
        <v>2018</v>
      </c>
      <c r="F9" s="223">
        <v>2019</v>
      </c>
    </row>
    <row r="10" spans="1:8" ht="15.75" thickBot="1">
      <c r="A10" s="487" t="s">
        <v>333</v>
      </c>
      <c r="B10" s="487"/>
      <c r="C10" s="487"/>
      <c r="D10" s="487"/>
      <c r="E10" s="487"/>
      <c r="F10" s="487"/>
    </row>
    <row r="11" spans="1:8" ht="15">
      <c r="A11" s="177" t="s">
        <v>318</v>
      </c>
      <c r="B11" s="150">
        <v>159387.47</v>
      </c>
      <c r="C11" s="150">
        <v>64259</v>
      </c>
      <c r="D11" s="151">
        <v>-59.683781918365355</v>
      </c>
      <c r="E11" s="151">
        <v>7.7602329331820279</v>
      </c>
      <c r="F11" s="151">
        <v>3.1202412212217907</v>
      </c>
    </row>
    <row r="12" spans="1:8" ht="15">
      <c r="A12" s="178" t="s">
        <v>42</v>
      </c>
      <c r="B12" s="150">
        <v>129528.41</v>
      </c>
      <c r="C12" s="150">
        <v>183625.07</v>
      </c>
      <c r="D12" s="151">
        <v>41.764320275374331</v>
      </c>
      <c r="E12" s="151">
        <v>6.306459554598014</v>
      </c>
      <c r="F12" s="151">
        <v>8.9163309834223501</v>
      </c>
    </row>
    <row r="13" spans="1:8" ht="16.5" customHeight="1">
      <c r="A13" s="178" t="s">
        <v>315</v>
      </c>
      <c r="B13" s="150">
        <v>281970.23</v>
      </c>
      <c r="C13" s="150">
        <v>313668.40000000002</v>
      </c>
      <c r="D13" s="151">
        <v>11.241672569476592</v>
      </c>
      <c r="E13" s="151">
        <v>13.728523735416031</v>
      </c>
      <c r="F13" s="151">
        <v>15.230879277216969</v>
      </c>
    </row>
    <row r="14" spans="1:8" s="112" customFormat="1" ht="15">
      <c r="A14" s="178" t="s">
        <v>254</v>
      </c>
      <c r="B14" s="152">
        <v>156597.45000000001</v>
      </c>
      <c r="C14" s="152">
        <v>156757.51</v>
      </c>
      <c r="D14" s="151">
        <v>0.10221111518737835</v>
      </c>
      <c r="E14" s="151">
        <v>7.6243928631424165</v>
      </c>
      <c r="F14" s="151">
        <v>7.6117157820396697</v>
      </c>
      <c r="H14" s="266"/>
    </row>
    <row r="15" spans="1:8" s="112" customFormat="1" ht="15">
      <c r="A15" s="179" t="s">
        <v>34</v>
      </c>
      <c r="B15" s="152">
        <v>227636.84000000003</v>
      </c>
      <c r="C15" s="152">
        <v>164868.21</v>
      </c>
      <c r="D15" s="151">
        <v>-27.574020971297976</v>
      </c>
      <c r="E15" s="151">
        <v>11.083147894708963</v>
      </c>
      <c r="F15" s="151">
        <v>8.005549182387691</v>
      </c>
      <c r="H15" s="266"/>
    </row>
    <row r="16" spans="1:8" ht="15">
      <c r="A16" s="178" t="s">
        <v>262</v>
      </c>
      <c r="B16" s="150">
        <v>119881.25000000001</v>
      </c>
      <c r="C16" s="150">
        <v>118235.24</v>
      </c>
      <c r="D16" s="151">
        <v>-1.3730337312966023</v>
      </c>
      <c r="E16" s="151">
        <v>5.8367600936323791</v>
      </c>
      <c r="F16" s="151">
        <v>5.7411797514597422</v>
      </c>
    </row>
    <row r="17" spans="1:8" s="63" customFormat="1" ht="15">
      <c r="A17" s="178" t="s">
        <v>312</v>
      </c>
      <c r="B17" s="150">
        <v>83612.34</v>
      </c>
      <c r="C17" s="150">
        <v>185262.99</v>
      </c>
      <c r="D17" s="151">
        <v>121.57374138793386</v>
      </c>
      <c r="E17" s="151">
        <v>4.0709049117124012</v>
      </c>
      <c r="F17" s="151">
        <v>8.9958638971163634</v>
      </c>
      <c r="H17" s="76"/>
    </row>
    <row r="18" spans="1:8" ht="15">
      <c r="A18" s="178" t="s">
        <v>304</v>
      </c>
      <c r="B18" s="265">
        <v>91193</v>
      </c>
      <c r="C18" s="150">
        <v>81232</v>
      </c>
      <c r="D18" s="151">
        <v>-10.922987510006255</v>
      </c>
      <c r="E18" s="151">
        <v>4.4399909345174287</v>
      </c>
      <c r="F18" s="151">
        <v>3.9444036614682534</v>
      </c>
    </row>
    <row r="19" spans="1:8" ht="15">
      <c r="A19" s="178" t="s">
        <v>263</v>
      </c>
      <c r="B19" s="150">
        <v>226854.57</v>
      </c>
      <c r="C19" s="150">
        <v>122950.35</v>
      </c>
      <c r="D19" s="151">
        <v>-45.802127768464175</v>
      </c>
      <c r="E19" s="151">
        <v>11.045060851752323</v>
      </c>
      <c r="F19" s="151">
        <v>5.9701325920672064</v>
      </c>
    </row>
    <row r="20" spans="1:8" ht="15">
      <c r="A20" s="178" t="s">
        <v>255</v>
      </c>
      <c r="B20" s="150">
        <v>34071</v>
      </c>
      <c r="C20" s="150">
        <v>18720.28</v>
      </c>
      <c r="D20" s="151">
        <v>-45.05509083971706</v>
      </c>
      <c r="E20" s="151">
        <v>1.6588436736366095</v>
      </c>
      <c r="F20" s="151">
        <v>0.90900557632104229</v>
      </c>
    </row>
    <row r="21" spans="1:8" ht="15">
      <c r="A21" s="178" t="s">
        <v>256</v>
      </c>
      <c r="B21" s="150">
        <v>175667.41</v>
      </c>
      <c r="C21" s="150">
        <v>151157.51999999999</v>
      </c>
      <c r="D21" s="151">
        <v>-13.952440011496737</v>
      </c>
      <c r="E21" s="151">
        <v>8.552868179467243</v>
      </c>
      <c r="F21" s="151">
        <v>7.3397955897486309</v>
      </c>
    </row>
    <row r="22" spans="1:8" ht="15">
      <c r="A22" s="178" t="s">
        <v>257</v>
      </c>
      <c r="B22" s="150">
        <v>155194</v>
      </c>
      <c r="C22" s="150">
        <v>256656</v>
      </c>
      <c r="D22" s="151">
        <v>65.377527481732528</v>
      </c>
      <c r="E22" s="151">
        <v>7.5560619026843927</v>
      </c>
      <c r="F22" s="151">
        <v>12.462513124603557</v>
      </c>
    </row>
    <row r="23" spans="1:8" ht="15.75" thickBot="1">
      <c r="A23" s="237" t="s">
        <v>258</v>
      </c>
      <c r="B23" s="165">
        <v>212306.62</v>
      </c>
      <c r="C23" s="236">
        <v>242031.54</v>
      </c>
      <c r="D23" s="151">
        <v>14.000938830828735</v>
      </c>
      <c r="E23" s="151">
        <v>10.336752471549755</v>
      </c>
      <c r="F23" s="151">
        <v>11.752389360926729</v>
      </c>
    </row>
    <row r="24" spans="1:8" ht="15" thickBot="1">
      <c r="A24" s="361" t="s">
        <v>9</v>
      </c>
      <c r="B24" s="397">
        <v>2053900.5900000003</v>
      </c>
      <c r="C24" s="397">
        <v>2059424.11</v>
      </c>
      <c r="D24" s="403">
        <v>0.26892830290290437</v>
      </c>
      <c r="E24" s="403">
        <v>99.999999999999986</v>
      </c>
      <c r="F24" s="382">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G1221"/>
  <sheetViews>
    <sheetView showGridLines="0" zoomScaleNormal="100" workbookViewId="0">
      <selection activeCell="O34" sqref="O34"/>
    </sheetView>
  </sheetViews>
  <sheetFormatPr defaultRowHeight="12.75"/>
  <cols>
    <col min="1" max="1" width="22" style="153" bestFit="1" customWidth="1"/>
    <col min="2" max="2" width="12.42578125" style="153" bestFit="1" customWidth="1"/>
    <col min="3" max="5" width="11.28515625" style="153" bestFit="1" customWidth="1"/>
    <col min="6" max="6" width="9.5703125" style="153" bestFit="1" customWidth="1"/>
    <col min="7" max="7" width="12.42578125" style="153" bestFit="1" customWidth="1"/>
    <col min="8" max="16384" width="9.14062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493" t="s">
        <v>191</v>
      </c>
      <c r="B2" s="493"/>
      <c r="C2" s="493"/>
      <c r="D2" s="493"/>
      <c r="E2" s="493"/>
      <c r="F2" s="493"/>
      <c r="G2" s="493"/>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75">
      <c r="A3" s="111"/>
      <c r="B3" s="490" t="s">
        <v>192</v>
      </c>
      <c r="C3" s="490"/>
      <c r="D3" s="490"/>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5" thickBot="1">
      <c r="A4" s="282"/>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25">
      <c r="A5" s="414"/>
      <c r="B5" s="515" t="s">
        <v>265</v>
      </c>
      <c r="C5" s="515" t="s">
        <v>124</v>
      </c>
      <c r="D5" s="515" t="s">
        <v>124</v>
      </c>
      <c r="E5" s="515" t="s">
        <v>124</v>
      </c>
      <c r="F5" s="515"/>
      <c r="G5" s="515" t="s">
        <v>124</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5.75" thickBot="1">
      <c r="A6" s="404"/>
      <c r="B6" s="516" t="s">
        <v>253</v>
      </c>
      <c r="C6" s="516"/>
      <c r="D6" s="516"/>
      <c r="E6" s="516"/>
      <c r="F6" s="516"/>
      <c r="G6" s="516"/>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39.75" thickBot="1">
      <c r="A7" s="415" t="s">
        <v>268</v>
      </c>
      <c r="B7" s="416" t="s">
        <v>249</v>
      </c>
      <c r="C7" s="417" t="s">
        <v>269</v>
      </c>
      <c r="D7" s="418" t="s">
        <v>168</v>
      </c>
      <c r="E7" s="418" t="s">
        <v>176</v>
      </c>
      <c r="F7" s="418" t="s">
        <v>280</v>
      </c>
      <c r="G7" s="417" t="s">
        <v>123</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17" t="s">
        <v>393</v>
      </c>
      <c r="B8" s="517"/>
      <c r="C8" s="517"/>
      <c r="D8" s="517"/>
      <c r="E8" s="517"/>
      <c r="F8" s="517"/>
      <c r="G8" s="430">
        <v>2019</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5.75" thickBot="1">
      <c r="A9" s="487" t="s">
        <v>343</v>
      </c>
      <c r="B9" s="487"/>
      <c r="C9" s="487"/>
      <c r="D9" s="487"/>
      <c r="E9" s="487"/>
      <c r="F9" s="487"/>
      <c r="G9" s="487"/>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5">
      <c r="A10" s="177" t="s">
        <v>318</v>
      </c>
      <c r="B10" s="425">
        <v>385793.96</v>
      </c>
      <c r="C10" s="425">
        <v>17455.05</v>
      </c>
      <c r="D10" s="425">
        <v>37015.22</v>
      </c>
      <c r="E10" s="425">
        <v>10352.280000000001</v>
      </c>
      <c r="F10" s="425">
        <v>0</v>
      </c>
      <c r="G10" s="425">
        <v>450616.51</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5">
      <c r="A11" s="178" t="s">
        <v>42</v>
      </c>
      <c r="B11" s="425">
        <v>268845.94</v>
      </c>
      <c r="C11" s="425">
        <v>13109.29</v>
      </c>
      <c r="D11" s="425">
        <v>20586.669999999998</v>
      </c>
      <c r="E11" s="425">
        <v>18319.650000000001</v>
      </c>
      <c r="F11" s="425">
        <v>1956.06</v>
      </c>
      <c r="G11" s="425">
        <v>322817.61</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78" t="s">
        <v>315</v>
      </c>
      <c r="B12" s="425">
        <v>280084.83</v>
      </c>
      <c r="C12" s="425">
        <v>15442.76</v>
      </c>
      <c r="D12" s="425">
        <v>0</v>
      </c>
      <c r="E12" s="425">
        <v>21843</v>
      </c>
      <c r="F12" s="425">
        <v>0</v>
      </c>
      <c r="G12" s="425">
        <v>317370.59000000003</v>
      </c>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5">
      <c r="A13" s="178" t="s">
        <v>254</v>
      </c>
      <c r="B13" s="425">
        <v>188437.47999999998</v>
      </c>
      <c r="C13" s="425">
        <v>9999.35</v>
      </c>
      <c r="D13" s="425">
        <v>16372.97</v>
      </c>
      <c r="E13" s="425">
        <v>45340.77</v>
      </c>
      <c r="F13" s="425">
        <v>0</v>
      </c>
      <c r="G13" s="425">
        <v>260150.56999999998</v>
      </c>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5">
      <c r="A14" s="179" t="s">
        <v>34</v>
      </c>
      <c r="B14" s="425">
        <v>249006.72</v>
      </c>
      <c r="C14" s="425">
        <v>14757.24</v>
      </c>
      <c r="D14" s="425">
        <v>23379.97</v>
      </c>
      <c r="E14" s="425">
        <v>19305.669999999998</v>
      </c>
      <c r="F14" s="425">
        <v>0</v>
      </c>
      <c r="G14" s="425">
        <v>306449.60000000003</v>
      </c>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5">
      <c r="A15" s="178" t="s">
        <v>262</v>
      </c>
      <c r="B15" s="425">
        <v>202231.73330000008</v>
      </c>
      <c r="C15" s="425">
        <v>13212.015240000004</v>
      </c>
      <c r="D15" s="425">
        <v>20558.73</v>
      </c>
      <c r="E15" s="425">
        <v>18967.911526000007</v>
      </c>
      <c r="F15" s="425">
        <v>0</v>
      </c>
      <c r="G15" s="425">
        <v>254970.39006600011</v>
      </c>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5">
      <c r="A16" s="178" t="s">
        <v>312</v>
      </c>
      <c r="B16" s="150">
        <v>347667.34999999806</v>
      </c>
      <c r="C16" s="150">
        <v>18105.880000000023</v>
      </c>
      <c r="D16" s="150">
        <v>31564.36</v>
      </c>
      <c r="E16" s="150">
        <v>35727.999999999993</v>
      </c>
      <c r="F16" s="150">
        <v>0</v>
      </c>
      <c r="G16" s="425">
        <v>433065.58999999805</v>
      </c>
    </row>
    <row r="17" spans="1:137" ht="15">
      <c r="A17" s="178" t="s">
        <v>304</v>
      </c>
      <c r="B17" s="150">
        <v>299728.08</v>
      </c>
      <c r="C17" s="150">
        <v>20218</v>
      </c>
      <c r="D17" s="150">
        <v>31480.560000000001</v>
      </c>
      <c r="E17" s="150">
        <v>30158.62</v>
      </c>
      <c r="F17" s="150">
        <v>0</v>
      </c>
      <c r="G17" s="425">
        <v>381585.26</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5">
      <c r="A18" s="178" t="s">
        <v>263</v>
      </c>
      <c r="B18" s="425">
        <v>289311.16000000003</v>
      </c>
      <c r="C18" s="425">
        <v>14626.21</v>
      </c>
      <c r="D18" s="425">
        <v>27597.87</v>
      </c>
      <c r="E18" s="425">
        <v>73508.19</v>
      </c>
      <c r="F18" s="425">
        <v>4000</v>
      </c>
      <c r="G18" s="425">
        <v>409043.43000000005</v>
      </c>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5">
      <c r="A19" s="178" t="s">
        <v>255</v>
      </c>
      <c r="B19" s="425">
        <v>60523.19</v>
      </c>
      <c r="C19" s="425">
        <v>3266.14</v>
      </c>
      <c r="D19" s="425">
        <v>5865.94</v>
      </c>
      <c r="E19" s="425">
        <v>13390.33</v>
      </c>
      <c r="F19" s="425">
        <v>0</v>
      </c>
      <c r="G19" s="425">
        <v>83045.600000000006</v>
      </c>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5">
      <c r="A20" s="178" t="s">
        <v>256</v>
      </c>
      <c r="B20" s="425">
        <v>280360.30999999947</v>
      </c>
      <c r="C20" s="425">
        <v>10880.800000000007</v>
      </c>
      <c r="D20" s="425">
        <v>24525.23</v>
      </c>
      <c r="E20" s="425">
        <v>115613.88999999985</v>
      </c>
      <c r="F20" s="425">
        <v>6580.1100000000006</v>
      </c>
      <c r="G20" s="425">
        <v>437960.33999999927</v>
      </c>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5.75" thickBot="1">
      <c r="A21" s="237" t="s">
        <v>257</v>
      </c>
      <c r="B21" s="236">
        <v>215968.5</v>
      </c>
      <c r="C21" s="236">
        <v>10592.73</v>
      </c>
      <c r="D21" s="236">
        <v>18603.419999999998</v>
      </c>
      <c r="E21" s="236">
        <v>11957.53</v>
      </c>
      <c r="F21" s="236">
        <v>250</v>
      </c>
      <c r="G21" s="425">
        <v>257372.18000000002</v>
      </c>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5" thickBot="1">
      <c r="A22" s="361" t="s">
        <v>123</v>
      </c>
      <c r="B22" s="397">
        <v>3067959.2532999977</v>
      </c>
      <c r="C22" s="397">
        <v>161665.46524000008</v>
      </c>
      <c r="D22" s="397">
        <v>257550.94</v>
      </c>
      <c r="E22" s="397">
        <v>414485.84152599989</v>
      </c>
      <c r="F22" s="397">
        <v>12786.17</v>
      </c>
      <c r="G22" s="358">
        <v>3914447.6700659981</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AS23"/>
  <sheetViews>
    <sheetView zoomScaleNormal="100" workbookViewId="0">
      <selection activeCell="O37" sqref="O37"/>
    </sheetView>
  </sheetViews>
  <sheetFormatPr defaultRowHeight="12"/>
  <cols>
    <col min="1" max="1" width="31" style="63" customWidth="1"/>
    <col min="2" max="2" width="12.5703125" style="63" customWidth="1"/>
    <col min="3" max="3" width="12.42578125" style="63" customWidth="1"/>
    <col min="4" max="4" width="12.7109375" style="63" customWidth="1"/>
    <col min="5" max="5" width="12.42578125" style="63" customWidth="1"/>
    <col min="6" max="6" width="11.42578125" style="63" customWidth="1"/>
    <col min="7" max="16384" width="9.140625" style="63"/>
  </cols>
  <sheetData>
    <row r="2" spans="1:45" s="60" customFormat="1" ht="14.25" customHeight="1">
      <c r="A2" s="493" t="s">
        <v>193</v>
      </c>
      <c r="B2" s="493"/>
      <c r="C2" s="493"/>
      <c r="D2" s="493"/>
      <c r="E2" s="493"/>
      <c r="F2" s="493"/>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490" t="s">
        <v>194</v>
      </c>
      <c r="B3" s="490"/>
      <c r="C3" s="490"/>
      <c r="D3" s="490"/>
      <c r="E3" s="490"/>
      <c r="F3" s="490"/>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6"/>
      <c r="B5" s="314"/>
      <c r="C5" s="346"/>
      <c r="D5" s="326" t="s">
        <v>50</v>
      </c>
      <c r="E5" s="495" t="s">
        <v>12</v>
      </c>
      <c r="F5" s="496"/>
    </row>
    <row r="6" spans="1:45" ht="12" customHeight="1">
      <c r="A6" s="324" t="s">
        <v>261</v>
      </c>
      <c r="B6" s="499" t="s">
        <v>252</v>
      </c>
      <c r="C6" s="500"/>
      <c r="D6" s="326" t="s">
        <v>14</v>
      </c>
      <c r="E6" s="495" t="s">
        <v>14</v>
      </c>
      <c r="F6" s="496"/>
    </row>
    <row r="7" spans="1:45" ht="12" customHeight="1">
      <c r="A7" s="379" t="s">
        <v>35</v>
      </c>
      <c r="B7" s="501" t="s">
        <v>253</v>
      </c>
      <c r="C7" s="502"/>
      <c r="D7" s="317" t="s">
        <v>51</v>
      </c>
      <c r="E7" s="491" t="s">
        <v>18</v>
      </c>
      <c r="F7" s="492"/>
    </row>
    <row r="8" spans="1:45" ht="12" customHeight="1">
      <c r="A8" s="317"/>
      <c r="B8" s="314"/>
      <c r="C8" s="346"/>
      <c r="D8" s="317" t="s">
        <v>19</v>
      </c>
      <c r="E8" s="491" t="s">
        <v>19</v>
      </c>
      <c r="F8" s="492"/>
    </row>
    <row r="9" spans="1:45" ht="12.75" thickBot="1">
      <c r="A9" s="65" t="s">
        <v>393</v>
      </c>
      <c r="B9" s="66">
        <v>2018</v>
      </c>
      <c r="C9" s="223">
        <v>2019</v>
      </c>
      <c r="D9" s="66" t="s">
        <v>394</v>
      </c>
      <c r="E9" s="66">
        <v>2018</v>
      </c>
      <c r="F9" s="223">
        <v>2019</v>
      </c>
    </row>
    <row r="10" spans="1:45" ht="15.75" thickBot="1">
      <c r="A10" s="487" t="s">
        <v>332</v>
      </c>
      <c r="B10" s="487"/>
      <c r="C10" s="487"/>
      <c r="D10" s="487"/>
      <c r="E10" s="487"/>
      <c r="F10" s="487"/>
    </row>
    <row r="11" spans="1:45" ht="15">
      <c r="A11" s="177" t="s">
        <v>318</v>
      </c>
      <c r="B11" s="150">
        <v>243924</v>
      </c>
      <c r="C11" s="150">
        <v>385793.96</v>
      </c>
      <c r="D11" s="151">
        <v>58.161542119676632</v>
      </c>
      <c r="E11" s="151">
        <v>7.747173463593132</v>
      </c>
      <c r="F11" s="151">
        <v>12.574937544722193</v>
      </c>
    </row>
    <row r="12" spans="1:45" ht="15">
      <c r="A12" s="178" t="s">
        <v>42</v>
      </c>
      <c r="B12" s="150">
        <v>301264.92999999801</v>
      </c>
      <c r="C12" s="150">
        <v>268845.94</v>
      </c>
      <c r="D12" s="151">
        <v>-10.760957141608962</v>
      </c>
      <c r="E12" s="151">
        <v>9.5683560092784106</v>
      </c>
      <c r="F12" s="151">
        <v>8.7630218592642812</v>
      </c>
    </row>
    <row r="13" spans="1:45" ht="15">
      <c r="A13" s="178" t="s">
        <v>315</v>
      </c>
      <c r="B13" s="152">
        <v>307742.36</v>
      </c>
      <c r="C13" s="150">
        <v>280084.83</v>
      </c>
      <c r="D13" s="151">
        <v>-8.9872352964343154</v>
      </c>
      <c r="E13" s="151">
        <v>9.7740830956179963</v>
      </c>
      <c r="F13" s="151">
        <v>9.1293529957652328</v>
      </c>
    </row>
    <row r="14" spans="1:45" ht="15">
      <c r="A14" s="178" t="s">
        <v>254</v>
      </c>
      <c r="B14" s="150">
        <v>213333.21000000002</v>
      </c>
      <c r="C14" s="150">
        <v>188437.47999999998</v>
      </c>
      <c r="D14" s="151">
        <v>-11.669880184149495</v>
      </c>
      <c r="E14" s="151">
        <v>6.7755915097126191</v>
      </c>
      <c r="F14" s="151">
        <v>6.1421115615310224</v>
      </c>
    </row>
    <row r="15" spans="1:45" ht="15">
      <c r="A15" s="179" t="s">
        <v>34</v>
      </c>
      <c r="B15" s="150">
        <v>270123.67</v>
      </c>
      <c r="C15" s="150">
        <v>249006.72</v>
      </c>
      <c r="D15" s="151">
        <v>-7.8175118826128713</v>
      </c>
      <c r="E15" s="151">
        <v>8.579290795954428</v>
      </c>
      <c r="F15" s="151">
        <v>8.116363336056704</v>
      </c>
    </row>
    <row r="16" spans="1:45" ht="15">
      <c r="A16" s="178" t="s">
        <v>262</v>
      </c>
      <c r="B16" s="150">
        <v>208088.57479999994</v>
      </c>
      <c r="C16" s="150">
        <v>202231.73330000008</v>
      </c>
      <c r="D16" s="151">
        <v>-2.8145906163416501</v>
      </c>
      <c r="E16" s="151">
        <v>6.6090187302908863</v>
      </c>
      <c r="F16" s="151">
        <v>6.5917346549656086</v>
      </c>
    </row>
    <row r="17" spans="1:6" ht="15">
      <c r="A17" s="178" t="s">
        <v>312</v>
      </c>
      <c r="B17" s="150">
        <v>342103.21000000054</v>
      </c>
      <c r="C17" s="150">
        <v>347667.34999999806</v>
      </c>
      <c r="D17" s="151">
        <v>1.6264506842825321</v>
      </c>
      <c r="E17" s="151">
        <v>10.865404430568672</v>
      </c>
      <c r="F17" s="151">
        <v>11.332202330459104</v>
      </c>
    </row>
    <row r="18" spans="1:6" ht="15">
      <c r="A18" s="178" t="s">
        <v>304</v>
      </c>
      <c r="B18" s="150">
        <v>375254.17</v>
      </c>
      <c r="C18" s="150">
        <v>299728.08</v>
      </c>
      <c r="D18" s="151">
        <v>-20.126649092267247</v>
      </c>
      <c r="E18" s="151">
        <v>11.918298928874018</v>
      </c>
      <c r="F18" s="151">
        <v>9.769623885245629</v>
      </c>
    </row>
    <row r="19" spans="1:6" ht="15">
      <c r="A19" s="178" t="s">
        <v>263</v>
      </c>
      <c r="B19" s="150">
        <v>300850.23</v>
      </c>
      <c r="C19" s="150">
        <v>289311.16000000003</v>
      </c>
      <c r="D19" s="151">
        <v>-3.8354865143363726</v>
      </c>
      <c r="E19" s="151">
        <v>9.5551848869807401</v>
      </c>
      <c r="F19" s="151">
        <v>9.4300848255662935</v>
      </c>
    </row>
    <row r="20" spans="1:6" ht="15">
      <c r="A20" s="178" t="s">
        <v>255</v>
      </c>
      <c r="B20" s="150">
        <v>76157.02</v>
      </c>
      <c r="C20" s="150">
        <v>60523.19</v>
      </c>
      <c r="D20" s="151">
        <v>-20.528416159140683</v>
      </c>
      <c r="E20" s="151">
        <v>2.4187929207881611</v>
      </c>
      <c r="F20" s="151">
        <v>1.9727507767549155</v>
      </c>
    </row>
    <row r="21" spans="1:6" ht="15">
      <c r="A21" s="178" t="s">
        <v>256</v>
      </c>
      <c r="B21" s="150">
        <v>272391.16000000027</v>
      </c>
      <c r="C21" s="150">
        <v>280360.30999999947</v>
      </c>
      <c r="D21" s="151">
        <v>2.9256272486960277</v>
      </c>
      <c r="E21" s="151">
        <v>8.651307646928359</v>
      </c>
      <c r="F21" s="151">
        <v>9.1383322545250465</v>
      </c>
    </row>
    <row r="22" spans="1:6" ht="15.75" thickBot="1">
      <c r="A22" s="237" t="s">
        <v>257</v>
      </c>
      <c r="B22" s="236">
        <v>237322.23999999999</v>
      </c>
      <c r="C22" s="236">
        <v>215968.5</v>
      </c>
      <c r="D22" s="151">
        <v>-8.9977829300785235</v>
      </c>
      <c r="E22" s="238">
        <v>7.5374975814125724</v>
      </c>
      <c r="F22" s="238">
        <v>7.0394839751439715</v>
      </c>
    </row>
    <row r="23" spans="1:6" ht="15" thickBot="1">
      <c r="A23" s="371" t="s">
        <v>9</v>
      </c>
      <c r="B23" s="397">
        <v>3148554.7747999988</v>
      </c>
      <c r="C23" s="397">
        <v>3067959.2532999977</v>
      </c>
      <c r="D23" s="403">
        <v>-2.5597624073451564</v>
      </c>
      <c r="E23" s="403">
        <v>99.999999999999986</v>
      </c>
      <c r="F23" s="382">
        <v>100.00000000000001</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2:F23"/>
  <sheetViews>
    <sheetView zoomScaleNormal="100" workbookViewId="0">
      <selection activeCell="O37" sqref="O37"/>
    </sheetView>
  </sheetViews>
  <sheetFormatPr defaultRowHeight="12.75"/>
  <cols>
    <col min="1" max="1" width="30.7109375" style="111" customWidth="1"/>
    <col min="2" max="2" width="12.42578125" style="111" bestFit="1" customWidth="1"/>
    <col min="3" max="3" width="12.85546875" style="111" customWidth="1"/>
    <col min="4" max="4" width="14.42578125" style="111" customWidth="1"/>
    <col min="5" max="5" width="13.5703125" style="111" customWidth="1"/>
    <col min="6" max="6" width="10.140625" style="111" customWidth="1"/>
    <col min="7" max="16384" width="9.140625" style="111"/>
  </cols>
  <sheetData>
    <row r="2" spans="1:6" ht="15.75" customHeight="1">
      <c r="A2" s="493" t="s">
        <v>195</v>
      </c>
      <c r="B2" s="493"/>
      <c r="C2" s="493"/>
      <c r="D2" s="493"/>
      <c r="E2" s="493"/>
      <c r="F2" s="493"/>
    </row>
    <row r="3" spans="1:6" ht="15.75">
      <c r="A3" s="490" t="s">
        <v>196</v>
      </c>
      <c r="B3" s="490"/>
      <c r="C3" s="490"/>
      <c r="D3" s="490"/>
      <c r="E3" s="490"/>
      <c r="F3" s="490"/>
    </row>
    <row r="4" spans="1:6" ht="9" customHeight="1"/>
    <row r="5" spans="1:6" ht="18" customHeight="1">
      <c r="A5" s="326"/>
      <c r="B5" s="314"/>
      <c r="C5" s="346"/>
      <c r="D5" s="326" t="s">
        <v>50</v>
      </c>
      <c r="E5" s="495" t="s">
        <v>12</v>
      </c>
      <c r="F5" s="496"/>
    </row>
    <row r="6" spans="1:6" ht="14.25">
      <c r="A6" s="324" t="s">
        <v>261</v>
      </c>
      <c r="B6" s="499" t="s">
        <v>252</v>
      </c>
      <c r="C6" s="500"/>
      <c r="D6" s="326" t="s">
        <v>14</v>
      </c>
      <c r="E6" s="495" t="s">
        <v>14</v>
      </c>
      <c r="F6" s="496"/>
    </row>
    <row r="7" spans="1:6" ht="15">
      <c r="A7" s="379" t="s">
        <v>35</v>
      </c>
      <c r="B7" s="501" t="s">
        <v>253</v>
      </c>
      <c r="C7" s="502"/>
      <c r="D7" s="317" t="s">
        <v>51</v>
      </c>
      <c r="E7" s="491" t="s">
        <v>18</v>
      </c>
      <c r="F7" s="492"/>
    </row>
    <row r="8" spans="1:6">
      <c r="A8" s="317"/>
      <c r="B8" s="314"/>
      <c r="C8" s="346"/>
      <c r="D8" s="317" t="s">
        <v>19</v>
      </c>
      <c r="E8" s="491" t="s">
        <v>19</v>
      </c>
      <c r="F8" s="492"/>
    </row>
    <row r="9" spans="1:6" ht="13.5" thickBot="1">
      <c r="A9" s="65" t="s">
        <v>393</v>
      </c>
      <c r="B9" s="66">
        <v>2018</v>
      </c>
      <c r="C9" s="223">
        <v>2019</v>
      </c>
      <c r="D9" s="66" t="s">
        <v>394</v>
      </c>
      <c r="E9" s="66">
        <v>2018</v>
      </c>
      <c r="F9" s="223">
        <v>2019</v>
      </c>
    </row>
    <row r="10" spans="1:6" ht="15.75" thickBot="1">
      <c r="A10" s="487" t="s">
        <v>344</v>
      </c>
      <c r="B10" s="487"/>
      <c r="C10" s="487"/>
      <c r="D10" s="487"/>
      <c r="E10" s="487"/>
      <c r="F10" s="487"/>
    </row>
    <row r="11" spans="1:6" ht="15">
      <c r="A11" s="177" t="s">
        <v>318</v>
      </c>
      <c r="B11" s="150">
        <v>141006.46</v>
      </c>
      <c r="C11" s="150">
        <v>63800</v>
      </c>
      <c r="D11" s="151">
        <v>-54.753846029465606</v>
      </c>
      <c r="E11" s="151">
        <v>8.6683102669304137</v>
      </c>
      <c r="F11" s="151">
        <v>3.999328764695731</v>
      </c>
    </row>
    <row r="12" spans="1:6" ht="15">
      <c r="A12" s="178" t="s">
        <v>42</v>
      </c>
      <c r="B12" s="150">
        <v>103524.75</v>
      </c>
      <c r="C12" s="150">
        <v>162956.09</v>
      </c>
      <c r="D12" s="151">
        <v>57.407856575360007</v>
      </c>
      <c r="E12" s="151">
        <v>6.3641385884476804</v>
      </c>
      <c r="F12" s="151">
        <v>10.214968309080664</v>
      </c>
    </row>
    <row r="13" spans="1:6" ht="15">
      <c r="A13" s="178" t="s">
        <v>315</v>
      </c>
      <c r="B13" s="152">
        <v>261799.75</v>
      </c>
      <c r="C13" s="152">
        <v>290089.40000000002</v>
      </c>
      <c r="D13" s="151">
        <v>10.805835376084216</v>
      </c>
      <c r="E13" s="151">
        <v>16.094024775920307</v>
      </c>
      <c r="F13" s="151">
        <v>18.184371187356206</v>
      </c>
    </row>
    <row r="14" spans="1:6" s="112" customFormat="1" ht="15">
      <c r="A14" s="178" t="s">
        <v>254</v>
      </c>
      <c r="B14" s="150">
        <v>106030.62</v>
      </c>
      <c r="C14" s="150">
        <v>115161.4</v>
      </c>
      <c r="D14" s="151">
        <v>8.6114558228556959</v>
      </c>
      <c r="E14" s="151">
        <v>6.518185847336337</v>
      </c>
      <c r="F14" s="151">
        <v>7.2189388652449988</v>
      </c>
    </row>
    <row r="15" spans="1:6" s="112" customFormat="1" ht="15">
      <c r="A15" s="179" t="s">
        <v>34</v>
      </c>
      <c r="B15" s="152">
        <v>215975.39</v>
      </c>
      <c r="C15" s="152">
        <v>151515.91</v>
      </c>
      <c r="D15" s="151">
        <v>-29.845752333170928</v>
      </c>
      <c r="E15" s="151">
        <v>13.276992348728564</v>
      </c>
      <c r="F15" s="151">
        <v>9.4978360058314983</v>
      </c>
    </row>
    <row r="16" spans="1:6" s="112" customFormat="1" ht="15">
      <c r="A16" s="178" t="s">
        <v>262</v>
      </c>
      <c r="B16" s="150">
        <v>117296.46</v>
      </c>
      <c r="C16" s="150">
        <v>115837.61</v>
      </c>
      <c r="D16" s="151">
        <v>-1.2437289241295169</v>
      </c>
      <c r="E16" s="151">
        <v>7.2107484188496951</v>
      </c>
      <c r="F16" s="151">
        <v>7.261327362172505</v>
      </c>
    </row>
    <row r="17" spans="1:6" s="63" customFormat="1" ht="15">
      <c r="A17" s="178" t="s">
        <v>312</v>
      </c>
      <c r="B17" s="150">
        <v>76198.59</v>
      </c>
      <c r="C17" s="152">
        <v>161531.03</v>
      </c>
      <c r="D17" s="151">
        <v>111.9869015948983</v>
      </c>
      <c r="E17" s="151">
        <v>4.6842748908285561</v>
      </c>
      <c r="F17" s="151">
        <v>10.125637847491051</v>
      </c>
    </row>
    <row r="18" spans="1:6" ht="15">
      <c r="A18" s="178" t="s">
        <v>304</v>
      </c>
      <c r="B18" s="152">
        <v>85643</v>
      </c>
      <c r="C18" s="150">
        <v>73380</v>
      </c>
      <c r="D18" s="151">
        <v>-14.318741753558372</v>
      </c>
      <c r="E18" s="151">
        <v>5.2648658521795486</v>
      </c>
      <c r="F18" s="151">
        <v>4.5998549334384444</v>
      </c>
    </row>
    <row r="19" spans="1:6" ht="15">
      <c r="A19" s="178" t="s">
        <v>263</v>
      </c>
      <c r="B19" s="152">
        <v>181831.38</v>
      </c>
      <c r="C19" s="152">
        <v>81525.039999999994</v>
      </c>
      <c r="D19" s="151">
        <v>-55.164482610207322</v>
      </c>
      <c r="E19" s="151">
        <v>11.178004313448659</v>
      </c>
      <c r="F19" s="151">
        <v>5.1104300550935742</v>
      </c>
    </row>
    <row r="20" spans="1:6" ht="15">
      <c r="A20" s="178" t="s">
        <v>255</v>
      </c>
      <c r="B20" s="150">
        <v>33781</v>
      </c>
      <c r="C20" s="150">
        <v>18720.28</v>
      </c>
      <c r="D20" s="151">
        <v>-44.583404872561502</v>
      </c>
      <c r="E20" s="151">
        <v>2.0766721547876341</v>
      </c>
      <c r="F20" s="151">
        <v>1.1734883117109436</v>
      </c>
    </row>
    <row r="21" spans="1:6" ht="15">
      <c r="A21" s="178" t="s">
        <v>256</v>
      </c>
      <c r="B21" s="150">
        <v>155549.72</v>
      </c>
      <c r="C21" s="150">
        <v>109826.94</v>
      </c>
      <c r="D21" s="151">
        <v>-29.394318421145339</v>
      </c>
      <c r="E21" s="151">
        <v>9.5623507950923052</v>
      </c>
      <c r="F21" s="151">
        <v>6.8845460859014453</v>
      </c>
    </row>
    <row r="22" spans="1:6" ht="15.75" thickBot="1">
      <c r="A22" s="237" t="s">
        <v>257</v>
      </c>
      <c r="B22" s="236">
        <v>148052</v>
      </c>
      <c r="C22" s="236">
        <v>250924</v>
      </c>
      <c r="D22" s="238">
        <v>69.483694918001788</v>
      </c>
      <c r="E22" s="238">
        <v>9.1014317474503059</v>
      </c>
      <c r="F22" s="238">
        <v>15.729272271982941</v>
      </c>
    </row>
    <row r="23" spans="1:6" ht="15" thickBot="1">
      <c r="A23" s="371" t="s">
        <v>9</v>
      </c>
      <c r="B23" s="397">
        <v>1626689.1199999999</v>
      </c>
      <c r="C23" s="397">
        <v>1595267.7</v>
      </c>
      <c r="D23" s="405">
        <v>-1.931618009469438</v>
      </c>
      <c r="E23" s="403">
        <v>99.999999999999986</v>
      </c>
      <c r="F23" s="382">
        <v>100</v>
      </c>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20" t="s">
        <v>54</v>
      </c>
      <c r="B1" s="520"/>
      <c r="C1" s="520"/>
      <c r="D1" s="520"/>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21" t="s">
        <v>43</v>
      </c>
      <c r="B2" s="521"/>
      <c r="C2" s="521"/>
      <c r="D2" s="521"/>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19" t="s">
        <v>11</v>
      </c>
      <c r="C6" s="519"/>
      <c r="D6" s="6" t="s">
        <v>50</v>
      </c>
      <c r="E6" s="519" t="s">
        <v>12</v>
      </c>
      <c r="F6" s="519"/>
    </row>
    <row r="7" spans="1:69" ht="12" customHeight="1">
      <c r="A7" s="6" t="s">
        <v>53</v>
      </c>
      <c r="B7" s="12"/>
      <c r="C7" s="12"/>
      <c r="D7" s="6" t="s">
        <v>14</v>
      </c>
      <c r="E7" s="522" t="s">
        <v>15</v>
      </c>
      <c r="F7" s="522"/>
    </row>
    <row r="8" spans="1:69" ht="12" customHeight="1">
      <c r="A8" s="7" t="s">
        <v>35</v>
      </c>
      <c r="B8" s="518" t="s">
        <v>17</v>
      </c>
      <c r="C8" s="518"/>
      <c r="D8" s="7" t="s">
        <v>51</v>
      </c>
      <c r="E8" s="518" t="s">
        <v>18</v>
      </c>
      <c r="F8" s="518"/>
    </row>
    <row r="9" spans="1:69" ht="12" customHeight="1">
      <c r="A9" s="7"/>
      <c r="B9" s="13"/>
      <c r="C9" s="13"/>
      <c r="D9" s="7" t="s">
        <v>19</v>
      </c>
      <c r="E9" s="518" t="s">
        <v>20</v>
      </c>
      <c r="F9" s="518"/>
    </row>
    <row r="10" spans="1:69" ht="12" customHeight="1">
      <c r="A10" s="20" t="s">
        <v>48</v>
      </c>
      <c r="B10" s="19">
        <v>2006</v>
      </c>
      <c r="C10" s="19">
        <v>2007</v>
      </c>
      <c r="D10" s="14" t="s">
        <v>52</v>
      </c>
      <c r="E10" s="19">
        <v>2006</v>
      </c>
      <c r="F10" s="19">
        <v>2007</v>
      </c>
    </row>
    <row r="11" spans="1:69" ht="13.5">
      <c r="A11" s="17"/>
      <c r="B11" s="17" t="s">
        <v>22</v>
      </c>
      <c r="C11" s="18"/>
      <c r="D11" s="18"/>
      <c r="E11" s="22"/>
      <c r="F11" s="22"/>
    </row>
    <row r="12" spans="1:69">
      <c r="A12" s="23" t="s">
        <v>34</v>
      </c>
      <c r="B12" s="32" t="e">
        <f>#REF!</f>
        <v>#REF!</v>
      </c>
      <c r="C12" s="32" t="e">
        <f>#REF!</f>
        <v>#REF!</v>
      </c>
      <c r="D12" s="29" t="e">
        <f>C12/B12-1</f>
        <v>#REF!</v>
      </c>
      <c r="E12" s="28" t="e">
        <f>B12/$B$20</f>
        <v>#REF!</v>
      </c>
      <c r="F12" s="28" t="e">
        <f>C12/$C$20</f>
        <v>#REF!</v>
      </c>
    </row>
    <row r="13" spans="1:69">
      <c r="A13" s="23" t="s">
        <v>37</v>
      </c>
      <c r="B13" s="32" t="e">
        <f>#REF!</f>
        <v>#REF!</v>
      </c>
      <c r="C13" s="32" t="e">
        <f>#REF!</f>
        <v>#REF!</v>
      </c>
      <c r="D13" s="29" t="e">
        <f t="shared" ref="D13:D20" si="0">C13/B13-1</f>
        <v>#REF!</v>
      </c>
      <c r="E13" s="28" t="e">
        <f t="shared" ref="E13:E20" si="1">B13/$B$20</f>
        <v>#REF!</v>
      </c>
      <c r="F13" s="28" t="e">
        <f t="shared" ref="F13:F20" si="2">C13/$C$20</f>
        <v>#REF!</v>
      </c>
    </row>
    <row r="14" spans="1:69">
      <c r="A14" s="23" t="s">
        <v>36</v>
      </c>
      <c r="B14" s="32" t="e">
        <f>#REF!</f>
        <v>#REF!</v>
      </c>
      <c r="C14" s="32" t="e">
        <f>#REF!</f>
        <v>#REF!</v>
      </c>
      <c r="D14" s="29" t="e">
        <f t="shared" si="0"/>
        <v>#REF!</v>
      </c>
      <c r="E14" s="28" t="e">
        <f t="shared" si="1"/>
        <v>#REF!</v>
      </c>
      <c r="F14" s="28" t="e">
        <f t="shared" si="2"/>
        <v>#REF!</v>
      </c>
    </row>
    <row r="15" spans="1:69">
      <c r="A15" s="23" t="s">
        <v>38</v>
      </c>
      <c r="B15" s="32" t="e">
        <f>#REF!</f>
        <v>#REF!</v>
      </c>
      <c r="C15" s="32" t="e">
        <f>#REF!</f>
        <v>#REF!</v>
      </c>
      <c r="D15" s="29" t="e">
        <f t="shared" si="0"/>
        <v>#REF!</v>
      </c>
      <c r="E15" s="28" t="e">
        <f t="shared" si="1"/>
        <v>#REF!</v>
      </c>
      <c r="F15" s="28" t="e">
        <f t="shared" si="2"/>
        <v>#REF!</v>
      </c>
    </row>
    <row r="16" spans="1:69">
      <c r="A16" s="23" t="s">
        <v>41</v>
      </c>
      <c r="B16" s="32" t="e">
        <f>#REF!</f>
        <v>#REF!</v>
      </c>
      <c r="C16" s="32" t="e">
        <f>#REF!</f>
        <v>#REF!</v>
      </c>
      <c r="D16" s="29" t="e">
        <f t="shared" si="0"/>
        <v>#REF!</v>
      </c>
      <c r="E16" s="28" t="e">
        <f t="shared" si="1"/>
        <v>#REF!</v>
      </c>
      <c r="F16" s="28" t="e">
        <f t="shared" si="2"/>
        <v>#REF!</v>
      </c>
    </row>
    <row r="17" spans="1:6">
      <c r="A17" s="23" t="s">
        <v>42</v>
      </c>
      <c r="B17" s="32" t="e">
        <f>#REF!</f>
        <v>#REF!</v>
      </c>
      <c r="C17" s="32" t="e">
        <f>#REF!</f>
        <v>#REF!</v>
      </c>
      <c r="D17" s="29" t="e">
        <f t="shared" si="0"/>
        <v>#REF!</v>
      </c>
      <c r="E17" s="28" t="e">
        <f t="shared" si="1"/>
        <v>#REF!</v>
      </c>
      <c r="F17" s="28" t="e">
        <f t="shared" si="2"/>
        <v>#REF!</v>
      </c>
    </row>
    <row r="18" spans="1:6">
      <c r="A18" s="23" t="s">
        <v>39</v>
      </c>
      <c r="B18" s="32" t="e">
        <f>#REF!</f>
        <v>#REF!</v>
      </c>
      <c r="C18" s="32" t="e">
        <f>#REF!</f>
        <v>#REF!</v>
      </c>
      <c r="D18" s="29" t="e">
        <f t="shared" si="0"/>
        <v>#REF!</v>
      </c>
      <c r="E18" s="28" t="e">
        <f t="shared" si="1"/>
        <v>#REF!</v>
      </c>
      <c r="F18" s="28" t="e">
        <f t="shared" si="2"/>
        <v>#REF!</v>
      </c>
    </row>
    <row r="19" spans="1:6">
      <c r="A19" s="24" t="s">
        <v>40</v>
      </c>
      <c r="B19" s="32" t="e">
        <f>#REF!</f>
        <v>#REF!</v>
      </c>
      <c r="C19" s="32" t="e">
        <f>#REF!</f>
        <v>#REF!</v>
      </c>
      <c r="D19" s="31" t="e">
        <f t="shared" si="0"/>
        <v>#REF!</v>
      </c>
      <c r="E19" s="30" t="e">
        <f t="shared" si="1"/>
        <v>#REF!</v>
      </c>
      <c r="F19" s="30" t="e">
        <f t="shared" si="2"/>
        <v>#REF!</v>
      </c>
    </row>
    <row r="20" spans="1:6">
      <c r="A20" s="15" t="s">
        <v>9</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21</v>
      </c>
      <c r="C22" s="18"/>
      <c r="D22" s="18"/>
      <c r="E22" s="22"/>
      <c r="F22" s="22"/>
    </row>
    <row r="23" spans="1:6">
      <c r="A23" s="23" t="s">
        <v>34</v>
      </c>
      <c r="B23" s="32" t="e">
        <f>#REF!</f>
        <v>#REF!</v>
      </c>
      <c r="C23" s="32" t="e">
        <f>#REF!</f>
        <v>#REF!</v>
      </c>
      <c r="D23" s="29" t="e">
        <f>C23/B23-1</f>
        <v>#REF!</v>
      </c>
      <c r="E23" s="28" t="e">
        <f>B23/$B$31</f>
        <v>#REF!</v>
      </c>
      <c r="F23" s="28" t="e">
        <f>C23/$C$31</f>
        <v>#REF!</v>
      </c>
    </row>
    <row r="24" spans="1:6">
      <c r="A24" s="23" t="s">
        <v>37</v>
      </c>
      <c r="B24" s="32" t="e">
        <f>#REF!</f>
        <v>#REF!</v>
      </c>
      <c r="C24" s="32" t="e">
        <f>#REF!</f>
        <v>#REF!</v>
      </c>
      <c r="D24" s="29" t="e">
        <f t="shared" ref="D24:D31" si="3">C24/B24-1</f>
        <v>#REF!</v>
      </c>
      <c r="E24" s="28" t="e">
        <f t="shared" ref="E24:E31" si="4">B24/$B$31</f>
        <v>#REF!</v>
      </c>
      <c r="F24" s="28" t="e">
        <f t="shared" ref="F24:F31" si="5">C24/$C$31</f>
        <v>#REF!</v>
      </c>
    </row>
    <row r="25" spans="1:6">
      <c r="A25" s="23" t="s">
        <v>36</v>
      </c>
      <c r="B25" s="32" t="e">
        <f>#REF!</f>
        <v>#REF!</v>
      </c>
      <c r="C25" s="32" t="e">
        <f>#REF!</f>
        <v>#REF!</v>
      </c>
      <c r="D25" s="29" t="e">
        <f t="shared" si="3"/>
        <v>#REF!</v>
      </c>
      <c r="E25" s="28" t="e">
        <f t="shared" si="4"/>
        <v>#REF!</v>
      </c>
      <c r="F25" s="28" t="e">
        <f t="shared" si="5"/>
        <v>#REF!</v>
      </c>
    </row>
    <row r="26" spans="1:6">
      <c r="A26" s="23" t="s">
        <v>38</v>
      </c>
      <c r="B26" s="32" t="e">
        <f>#REF!</f>
        <v>#REF!</v>
      </c>
      <c r="C26" s="32" t="e">
        <f>#REF!</f>
        <v>#REF!</v>
      </c>
      <c r="D26" s="29" t="e">
        <f t="shared" si="3"/>
        <v>#REF!</v>
      </c>
      <c r="E26" s="28" t="e">
        <f t="shared" si="4"/>
        <v>#REF!</v>
      </c>
      <c r="F26" s="28" t="e">
        <f t="shared" si="5"/>
        <v>#REF!</v>
      </c>
    </row>
    <row r="27" spans="1:6">
      <c r="A27" s="23" t="s">
        <v>41</v>
      </c>
      <c r="B27" s="32" t="e">
        <f>#REF!</f>
        <v>#REF!</v>
      </c>
      <c r="C27" s="32" t="e">
        <f>#REF!</f>
        <v>#REF!</v>
      </c>
      <c r="D27" s="29" t="e">
        <f t="shared" si="3"/>
        <v>#REF!</v>
      </c>
      <c r="E27" s="28" t="e">
        <f t="shared" si="4"/>
        <v>#REF!</v>
      </c>
      <c r="F27" s="28" t="e">
        <f t="shared" si="5"/>
        <v>#REF!</v>
      </c>
    </row>
    <row r="28" spans="1:6">
      <c r="A28" s="23" t="s">
        <v>42</v>
      </c>
      <c r="B28" s="32" t="e">
        <f>#REF!</f>
        <v>#REF!</v>
      </c>
      <c r="C28" s="32" t="e">
        <f>#REF!</f>
        <v>#REF!</v>
      </c>
      <c r="D28" s="29" t="e">
        <f t="shared" si="3"/>
        <v>#REF!</v>
      </c>
      <c r="E28" s="28" t="e">
        <f t="shared" si="4"/>
        <v>#REF!</v>
      </c>
      <c r="F28" s="28" t="e">
        <f t="shared" si="5"/>
        <v>#REF!</v>
      </c>
    </row>
    <row r="29" spans="1:6">
      <c r="A29" s="23" t="s">
        <v>39</v>
      </c>
      <c r="B29" s="32" t="e">
        <f>#REF!</f>
        <v>#REF!</v>
      </c>
      <c r="C29" s="32" t="e">
        <f>#REF!</f>
        <v>#REF!</v>
      </c>
      <c r="D29" s="29" t="e">
        <f t="shared" si="3"/>
        <v>#REF!</v>
      </c>
      <c r="E29" s="28" t="e">
        <f t="shared" si="4"/>
        <v>#REF!</v>
      </c>
      <c r="F29" s="28" t="e">
        <f t="shared" si="5"/>
        <v>#REF!</v>
      </c>
    </row>
    <row r="30" spans="1:6">
      <c r="A30" s="24" t="s">
        <v>40</v>
      </c>
      <c r="B30" s="32" t="e">
        <f>#REF!</f>
        <v>#REF!</v>
      </c>
      <c r="C30" s="32" t="e">
        <f>#REF!</f>
        <v>#REF!</v>
      </c>
      <c r="D30" s="31" t="e">
        <f t="shared" si="3"/>
        <v>#REF!</v>
      </c>
      <c r="E30" s="30" t="e">
        <f t="shared" si="4"/>
        <v>#REF!</v>
      </c>
      <c r="F30" s="30" t="e">
        <f t="shared" si="5"/>
        <v>#REF!</v>
      </c>
    </row>
    <row r="31" spans="1:6">
      <c r="A31" s="15" t="s">
        <v>9</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W43"/>
  <sheetViews>
    <sheetView zoomScaleNormal="100" workbookViewId="0">
      <selection activeCell="N40" sqref="N40"/>
    </sheetView>
  </sheetViews>
  <sheetFormatPr defaultRowHeight="12"/>
  <cols>
    <col min="1" max="1" width="26.7109375" style="284" customWidth="1"/>
    <col min="2" max="2" width="12.85546875" style="284" bestFit="1" customWidth="1"/>
    <col min="3" max="3" width="11.140625" style="284" customWidth="1"/>
    <col min="4" max="6" width="12.85546875" style="284" bestFit="1" customWidth="1"/>
    <col min="7" max="7" width="10.28515625" style="284" customWidth="1"/>
    <col min="8" max="11" width="12.85546875" style="284" bestFit="1" customWidth="1"/>
    <col min="12" max="13" width="11.140625" style="284" bestFit="1" customWidth="1"/>
    <col min="14" max="14" width="10.5703125" style="284" bestFit="1" customWidth="1"/>
    <col min="15" max="16384" width="9.140625" style="284"/>
  </cols>
  <sheetData>
    <row r="2" spans="1:101" s="283" customFormat="1" ht="15.75" customHeight="1">
      <c r="A2" s="523" t="s">
        <v>197</v>
      </c>
      <c r="B2" s="523"/>
      <c r="C2" s="523"/>
      <c r="D2" s="523"/>
      <c r="E2" s="523"/>
      <c r="F2" s="523"/>
      <c r="G2" s="523"/>
      <c r="H2" s="523"/>
      <c r="I2" s="523"/>
      <c r="J2" s="523"/>
      <c r="K2" s="523"/>
      <c r="L2" s="523"/>
      <c r="M2" s="434"/>
    </row>
    <row r="3" spans="1:101" s="283" customFormat="1" ht="17.25" customHeight="1">
      <c r="A3" s="524" t="s">
        <v>198</v>
      </c>
      <c r="B3" s="524"/>
      <c r="C3" s="524"/>
      <c r="D3" s="524"/>
      <c r="E3" s="524"/>
      <c r="F3" s="524"/>
      <c r="G3" s="524"/>
      <c r="H3" s="524"/>
      <c r="I3" s="524"/>
      <c r="J3" s="524"/>
      <c r="K3" s="524"/>
      <c r="L3" s="524"/>
      <c r="M3" s="435"/>
    </row>
    <row r="4" spans="1:101" ht="12" customHeight="1" thickBot="1">
      <c r="A4" s="525" t="s">
        <v>270</v>
      </c>
      <c r="B4" s="525"/>
      <c r="C4" s="525"/>
      <c r="D4" s="525"/>
      <c r="E4" s="525"/>
      <c r="F4" s="525"/>
      <c r="G4" s="525"/>
      <c r="H4" s="525"/>
      <c r="I4" s="525"/>
      <c r="J4" s="525"/>
      <c r="K4" s="525"/>
      <c r="L4" s="525"/>
      <c r="M4" s="525"/>
    </row>
    <row r="5" spans="1:101" s="286" customFormat="1" ht="12.75" customHeight="1">
      <c r="A5" s="526" t="s">
        <v>373</v>
      </c>
      <c r="B5" s="528">
        <v>2018</v>
      </c>
      <c r="C5" s="529"/>
      <c r="D5" s="529"/>
      <c r="E5" s="529"/>
      <c r="F5" s="529"/>
      <c r="G5" s="529"/>
      <c r="H5" s="529"/>
      <c r="I5" s="529"/>
      <c r="J5" s="529"/>
      <c r="K5" s="529"/>
      <c r="L5" s="529"/>
      <c r="M5" s="457">
        <v>2019</v>
      </c>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row>
    <row r="6" spans="1:101" s="286" customFormat="1" ht="12.75" thickBot="1">
      <c r="A6" s="527"/>
      <c r="B6" s="443" t="s">
        <v>381</v>
      </c>
      <c r="C6" s="443" t="s">
        <v>382</v>
      </c>
      <c r="D6" s="443" t="s">
        <v>317</v>
      </c>
      <c r="E6" s="443" t="s">
        <v>383</v>
      </c>
      <c r="F6" s="445" t="s">
        <v>384</v>
      </c>
      <c r="G6" s="444" t="s">
        <v>374</v>
      </c>
      <c r="H6" s="443" t="s">
        <v>375</v>
      </c>
      <c r="I6" s="444" t="s">
        <v>376</v>
      </c>
      <c r="J6" s="443" t="s">
        <v>377</v>
      </c>
      <c r="K6" s="443" t="s">
        <v>378</v>
      </c>
      <c r="L6" s="452" t="s">
        <v>379</v>
      </c>
      <c r="M6" s="444" t="s">
        <v>380</v>
      </c>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row>
    <row r="7" spans="1:101" s="286" customFormat="1">
      <c r="A7" s="287"/>
      <c r="B7" s="453"/>
      <c r="C7" s="285"/>
      <c r="D7" s="285"/>
      <c r="E7" s="285"/>
      <c r="F7" s="285"/>
      <c r="G7" s="285"/>
      <c r="H7" s="285"/>
      <c r="I7" s="285"/>
      <c r="J7" s="447"/>
      <c r="K7" s="288"/>
      <c r="L7" s="285"/>
      <c r="M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c r="CU7" s="285"/>
      <c r="CV7" s="285"/>
      <c r="CW7" s="285"/>
    </row>
    <row r="8" spans="1:101" s="290" customFormat="1" ht="24">
      <c r="A8" s="438" t="s">
        <v>321</v>
      </c>
      <c r="B8" s="454">
        <v>21272</v>
      </c>
      <c r="C8" s="439">
        <v>28575</v>
      </c>
      <c r="D8" s="439">
        <v>28829</v>
      </c>
      <c r="E8" s="439">
        <v>29898</v>
      </c>
      <c r="F8" s="439">
        <v>28142</v>
      </c>
      <c r="G8" s="439">
        <v>34964</v>
      </c>
      <c r="H8" s="439">
        <v>35211</v>
      </c>
      <c r="I8" s="439">
        <v>26639</v>
      </c>
      <c r="J8" s="448">
        <v>29892</v>
      </c>
      <c r="K8" s="439">
        <v>27641</v>
      </c>
      <c r="L8" s="439">
        <v>27685</v>
      </c>
      <c r="M8" s="439">
        <v>23712</v>
      </c>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289"/>
      <c r="BK8" s="289"/>
      <c r="BL8" s="289"/>
      <c r="BM8" s="289"/>
      <c r="BN8" s="289"/>
      <c r="BO8" s="289"/>
      <c r="BP8" s="289"/>
      <c r="BQ8" s="289"/>
      <c r="BR8" s="289"/>
      <c r="BS8" s="289"/>
      <c r="BT8" s="289"/>
      <c r="BU8" s="289"/>
      <c r="BV8" s="289"/>
      <c r="BW8" s="289"/>
      <c r="BX8" s="289"/>
      <c r="BY8" s="289"/>
      <c r="BZ8" s="289"/>
      <c r="CA8" s="289"/>
      <c r="CB8" s="289"/>
      <c r="CC8" s="289"/>
      <c r="CD8" s="289"/>
      <c r="CE8" s="289"/>
      <c r="CF8" s="289"/>
      <c r="CG8" s="289"/>
      <c r="CH8" s="289"/>
      <c r="CI8" s="289"/>
      <c r="CJ8" s="289"/>
      <c r="CK8" s="289"/>
      <c r="CL8" s="289"/>
      <c r="CM8" s="289"/>
      <c r="CN8" s="289"/>
      <c r="CO8" s="289"/>
      <c r="CP8" s="289"/>
      <c r="CQ8" s="289"/>
      <c r="CR8" s="289"/>
      <c r="CS8" s="289"/>
      <c r="CT8" s="289"/>
      <c r="CU8" s="289"/>
      <c r="CV8" s="289"/>
      <c r="CW8" s="289"/>
    </row>
    <row r="9" spans="1:101" s="290" customFormat="1" ht="24">
      <c r="A9" s="437" t="s">
        <v>322</v>
      </c>
      <c r="B9" s="440">
        <v>0</v>
      </c>
      <c r="C9" s="440">
        <v>34.331515607371202</v>
      </c>
      <c r="D9" s="440">
        <v>0.88888888888889461</v>
      </c>
      <c r="E9" s="440">
        <v>3.7080717333240809</v>
      </c>
      <c r="F9" s="440">
        <v>-5.8733025620442803</v>
      </c>
      <c r="G9" s="440">
        <v>24.241347452206675</v>
      </c>
      <c r="H9" s="440">
        <v>0.70644091065095171</v>
      </c>
      <c r="I9" s="440">
        <v>-24.344665019454148</v>
      </c>
      <c r="J9" s="440">
        <v>12.211419347573106</v>
      </c>
      <c r="K9" s="440">
        <v>-7.5304429278736817</v>
      </c>
      <c r="L9" s="440">
        <v>0.15918382113526697</v>
      </c>
      <c r="M9" s="440">
        <v>-14.350731443019683</v>
      </c>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c r="BM9" s="289"/>
      <c r="BN9" s="289"/>
      <c r="BO9" s="289"/>
      <c r="BP9" s="289"/>
      <c r="BQ9" s="289"/>
      <c r="BR9" s="289"/>
      <c r="BS9" s="289"/>
      <c r="BT9" s="289"/>
      <c r="BU9" s="289"/>
      <c r="BV9" s="289"/>
      <c r="BW9" s="289"/>
      <c r="BX9" s="289"/>
      <c r="BY9" s="289"/>
      <c r="BZ9" s="289"/>
      <c r="CA9" s="289"/>
      <c r="CB9" s="289"/>
      <c r="CC9" s="289"/>
      <c r="CD9" s="289"/>
      <c r="CE9" s="289"/>
      <c r="CF9" s="289"/>
      <c r="CG9" s="289"/>
      <c r="CH9" s="289"/>
      <c r="CI9" s="289"/>
      <c r="CJ9" s="289"/>
      <c r="CK9" s="289"/>
      <c r="CL9" s="289"/>
      <c r="CM9" s="289"/>
      <c r="CN9" s="289"/>
      <c r="CO9" s="289"/>
      <c r="CP9" s="289"/>
      <c r="CQ9" s="289"/>
      <c r="CR9" s="289"/>
      <c r="CS9" s="289"/>
      <c r="CT9" s="289"/>
      <c r="CU9" s="289"/>
      <c r="CV9" s="289"/>
      <c r="CW9" s="289"/>
    </row>
    <row r="10" spans="1:101" s="290" customFormat="1" ht="24">
      <c r="A10" s="438" t="s">
        <v>323</v>
      </c>
      <c r="B10" s="455">
        <v>2882496.68</v>
      </c>
      <c r="C10" s="441">
        <v>4010931.04</v>
      </c>
      <c r="D10" s="441">
        <v>4060751.41</v>
      </c>
      <c r="E10" s="441">
        <v>4094437.25</v>
      </c>
      <c r="F10" s="441">
        <v>3693868.85</v>
      </c>
      <c r="G10" s="441">
        <v>4505439.63</v>
      </c>
      <c r="H10" s="441">
        <v>4444228.9800000004</v>
      </c>
      <c r="I10" s="441">
        <v>3477949.46</v>
      </c>
      <c r="J10" s="449">
        <v>3848832.01</v>
      </c>
      <c r="K10" s="441">
        <v>3526928.28</v>
      </c>
      <c r="L10" s="441">
        <v>3455715.42</v>
      </c>
      <c r="M10" s="441">
        <v>2943179.51</v>
      </c>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c r="BM10" s="289"/>
      <c r="BN10" s="289"/>
      <c r="BO10" s="289"/>
      <c r="BP10" s="289"/>
      <c r="BQ10" s="289"/>
      <c r="BR10" s="289"/>
      <c r="BS10" s="289"/>
      <c r="BT10" s="289"/>
      <c r="BU10" s="289"/>
      <c r="BV10" s="289"/>
      <c r="BW10" s="289"/>
      <c r="BX10" s="289"/>
      <c r="BY10" s="289"/>
      <c r="BZ10" s="289"/>
      <c r="CA10" s="289"/>
      <c r="CB10" s="289"/>
      <c r="CC10" s="289"/>
      <c r="CD10" s="289"/>
      <c r="CE10" s="289"/>
      <c r="CF10" s="289"/>
      <c r="CG10" s="289"/>
      <c r="CH10" s="289"/>
      <c r="CI10" s="289"/>
      <c r="CJ10" s="289"/>
      <c r="CK10" s="289"/>
      <c r="CL10" s="289"/>
      <c r="CM10" s="289"/>
      <c r="CN10" s="289"/>
      <c r="CO10" s="289"/>
      <c r="CP10" s="289"/>
      <c r="CQ10" s="289"/>
      <c r="CR10" s="289"/>
      <c r="CS10" s="289"/>
      <c r="CT10" s="289"/>
      <c r="CU10" s="289"/>
      <c r="CV10" s="289"/>
      <c r="CW10" s="289"/>
    </row>
    <row r="11" spans="1:101" s="290" customFormat="1" ht="24">
      <c r="A11" s="437" t="s">
        <v>322</v>
      </c>
      <c r="B11" s="456">
        <v>0</v>
      </c>
      <c r="C11" s="442">
        <v>39.147811264781751</v>
      </c>
      <c r="D11" s="442">
        <v>1.2421148482273603</v>
      </c>
      <c r="E11" s="442">
        <v>0.82954696308286113</v>
      </c>
      <c r="F11" s="442">
        <v>-9.7832345580580071</v>
      </c>
      <c r="G11" s="442">
        <v>21.970752426686712</v>
      </c>
      <c r="H11" s="442">
        <v>-1.3585943887122864</v>
      </c>
      <c r="I11" s="442">
        <v>-21.742343257929985</v>
      </c>
      <c r="J11" s="450">
        <v>0</v>
      </c>
      <c r="K11" s="442">
        <v>-8.3636731653559444</v>
      </c>
      <c r="L11" s="442">
        <v>-2.0191184607813994</v>
      </c>
      <c r="M11" s="442">
        <v>-14.831542754756121</v>
      </c>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89"/>
      <c r="BT11" s="289"/>
      <c r="BU11" s="289"/>
      <c r="BV11" s="289"/>
      <c r="BW11" s="289"/>
      <c r="BX11" s="289"/>
      <c r="BY11" s="289"/>
      <c r="BZ11" s="289"/>
      <c r="CA11" s="289"/>
      <c r="CB11" s="289"/>
      <c r="CC11" s="289"/>
      <c r="CD11" s="289"/>
      <c r="CE11" s="289"/>
      <c r="CF11" s="289"/>
      <c r="CG11" s="289"/>
      <c r="CH11" s="289"/>
      <c r="CI11" s="289"/>
      <c r="CJ11" s="289"/>
      <c r="CK11" s="289"/>
      <c r="CL11" s="289"/>
      <c r="CM11" s="289"/>
      <c r="CN11" s="289"/>
      <c r="CO11" s="289"/>
      <c r="CP11" s="289"/>
      <c r="CQ11" s="289"/>
      <c r="CR11" s="289"/>
      <c r="CS11" s="289"/>
      <c r="CT11" s="289"/>
      <c r="CU11" s="289"/>
      <c r="CV11" s="289"/>
      <c r="CW11" s="289"/>
    </row>
    <row r="12" spans="1:101" s="286" customFormat="1">
      <c r="A12" s="291"/>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5"/>
      <c r="BH12" s="285"/>
      <c r="BI12" s="285"/>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row>
    <row r="13" spans="1:101" ht="12" customHeight="1">
      <c r="A13" s="292"/>
      <c r="B13" s="293"/>
      <c r="C13" s="293"/>
      <c r="D13" s="293"/>
      <c r="E13" s="293"/>
      <c r="F13" s="293"/>
      <c r="G13" s="293"/>
      <c r="H13" s="293"/>
      <c r="I13" s="293"/>
      <c r="J13" s="293"/>
      <c r="K13" s="293"/>
      <c r="L13" s="293"/>
      <c r="M13" s="293"/>
    </row>
    <row r="14" spans="1:101" ht="12" customHeight="1">
      <c r="A14" s="292"/>
      <c r="B14" s="293"/>
      <c r="C14" s="293"/>
      <c r="D14" s="293"/>
      <c r="E14" s="293"/>
      <c r="F14" s="293"/>
      <c r="G14" s="293"/>
      <c r="H14" s="293"/>
      <c r="I14" s="293"/>
      <c r="J14" s="293"/>
      <c r="K14" s="293"/>
      <c r="L14" s="293"/>
      <c r="M14" s="293"/>
    </row>
    <row r="15" spans="1:101" ht="12" customHeight="1">
      <c r="A15" s="294" t="s">
        <v>364</v>
      </c>
      <c r="B15" s="295"/>
      <c r="C15" s="295"/>
      <c r="D15" s="295"/>
      <c r="E15" s="295"/>
      <c r="F15" s="295"/>
      <c r="G15" s="295" t="s">
        <v>365</v>
      </c>
      <c r="H15" s="295"/>
      <c r="I15" s="295"/>
      <c r="J15" s="295"/>
      <c r="K15" s="295"/>
      <c r="L15" s="295"/>
    </row>
    <row r="16" spans="1:101" ht="12" customHeight="1">
      <c r="A16" s="292"/>
    </row>
    <row r="17" spans="1:13" ht="57" customHeight="1">
      <c r="A17" s="296"/>
    </row>
    <row r="18" spans="1:13" ht="33" customHeight="1">
      <c r="A18" s="296"/>
    </row>
    <row r="19" spans="1:13" ht="27" customHeight="1">
      <c r="A19" s="297"/>
    </row>
    <row r="20" spans="1:13" ht="27" customHeight="1">
      <c r="A20" s="297"/>
    </row>
    <row r="21" spans="1:13" ht="27" customHeight="1">
      <c r="A21" s="297"/>
      <c r="B21" s="298"/>
      <c r="C21" s="298"/>
      <c r="D21" s="298"/>
      <c r="E21" s="298"/>
      <c r="F21" s="298"/>
      <c r="G21" s="298"/>
      <c r="H21" s="298"/>
      <c r="I21" s="298"/>
      <c r="J21" s="298"/>
      <c r="K21" s="298"/>
      <c r="L21" s="298"/>
      <c r="M21" s="298"/>
    </row>
    <row r="22" spans="1:13" ht="12" hidden="1" customHeight="1">
      <c r="B22" s="298"/>
      <c r="C22" s="298"/>
      <c r="D22" s="298"/>
      <c r="E22" s="298"/>
      <c r="F22" s="298"/>
      <c r="G22" s="298"/>
      <c r="H22" s="298"/>
      <c r="I22" s="298"/>
      <c r="J22" s="298"/>
      <c r="K22" s="298"/>
      <c r="L22" s="298"/>
      <c r="M22" s="298"/>
    </row>
    <row r="23" spans="1:13" ht="12" hidden="1" customHeight="1">
      <c r="B23" s="298"/>
      <c r="C23" s="298"/>
      <c r="D23" s="298"/>
      <c r="E23" s="298"/>
      <c r="F23" s="298"/>
      <c r="G23" s="298"/>
      <c r="H23" s="298"/>
      <c r="I23" s="298"/>
      <c r="J23" s="298"/>
      <c r="K23" s="298"/>
      <c r="L23" s="298"/>
      <c r="M23" s="298"/>
    </row>
    <row r="24" spans="1:13" ht="12" hidden="1" customHeight="1">
      <c r="B24" s="298"/>
      <c r="C24" s="298"/>
      <c r="D24" s="298"/>
      <c r="E24" s="298"/>
      <c r="F24" s="298"/>
      <c r="G24" s="298"/>
      <c r="H24" s="298"/>
      <c r="I24" s="298"/>
      <c r="J24" s="298"/>
      <c r="K24" s="298"/>
      <c r="L24" s="298"/>
      <c r="M24" s="298"/>
    </row>
    <row r="25" spans="1:13" ht="12" hidden="1" customHeight="1">
      <c r="B25" s="298"/>
      <c r="C25" s="298"/>
      <c r="D25" s="298"/>
      <c r="E25" s="298"/>
      <c r="F25" s="298"/>
      <c r="G25" s="298"/>
      <c r="H25" s="298"/>
      <c r="I25" s="298"/>
      <c r="J25" s="298"/>
      <c r="K25" s="298"/>
      <c r="L25" s="298"/>
      <c r="M25" s="298"/>
    </row>
    <row r="26" spans="1:13" ht="12" hidden="1" customHeight="1">
      <c r="B26" s="298"/>
      <c r="C26" s="298"/>
      <c r="D26" s="298"/>
      <c r="E26" s="298"/>
      <c r="F26" s="298"/>
      <c r="G26" s="298"/>
      <c r="H26" s="298"/>
      <c r="I26" s="298"/>
      <c r="J26" s="298"/>
      <c r="K26" s="298"/>
      <c r="L26" s="298"/>
      <c r="M26" s="298"/>
    </row>
    <row r="27" spans="1:13" ht="12" hidden="1" customHeight="1">
      <c r="B27" s="298"/>
      <c r="C27" s="298"/>
      <c r="D27" s="298"/>
      <c r="E27" s="298"/>
      <c r="F27" s="298"/>
      <c r="G27" s="298"/>
      <c r="H27" s="298"/>
      <c r="I27" s="298"/>
      <c r="J27" s="298"/>
      <c r="K27" s="298"/>
      <c r="L27" s="298"/>
      <c r="M27" s="298"/>
    </row>
    <row r="28" spans="1:13" ht="12" hidden="1" customHeight="1">
      <c r="B28" s="298"/>
      <c r="C28" s="298"/>
      <c r="D28" s="298"/>
      <c r="E28" s="298"/>
      <c r="F28" s="298"/>
      <c r="G28" s="298"/>
      <c r="H28" s="298"/>
      <c r="I28" s="298"/>
      <c r="J28" s="298"/>
      <c r="K28" s="298"/>
      <c r="L28" s="298"/>
      <c r="M28" s="298"/>
    </row>
    <row r="29" spans="1:13" ht="12" hidden="1" customHeight="1">
      <c r="B29" s="298"/>
      <c r="C29" s="298"/>
      <c r="D29" s="298"/>
      <c r="E29" s="298"/>
      <c r="F29" s="298"/>
      <c r="G29" s="298"/>
      <c r="H29" s="298"/>
      <c r="I29" s="298"/>
      <c r="J29" s="298"/>
      <c r="K29" s="298"/>
      <c r="L29" s="298"/>
      <c r="M29" s="298"/>
    </row>
    <row r="30" spans="1:13" ht="12" hidden="1" customHeight="1">
      <c r="B30" s="298"/>
      <c r="C30" s="298"/>
      <c r="D30" s="298"/>
      <c r="E30" s="298"/>
      <c r="F30" s="298"/>
      <c r="G30" s="298"/>
      <c r="H30" s="298"/>
      <c r="I30" s="298"/>
      <c r="J30" s="298"/>
      <c r="K30" s="298"/>
      <c r="L30" s="298"/>
      <c r="M30" s="298"/>
    </row>
    <row r="31" spans="1:13" ht="12" hidden="1" customHeight="1">
      <c r="A31" s="299"/>
      <c r="B31" s="298"/>
      <c r="C31" s="298"/>
      <c r="D31" s="298"/>
      <c r="E31" s="298"/>
      <c r="F31" s="298"/>
      <c r="G31" s="298"/>
      <c r="H31" s="298"/>
      <c r="I31" s="298"/>
      <c r="J31" s="298"/>
      <c r="K31" s="298"/>
      <c r="L31" s="298"/>
      <c r="M31" s="298"/>
    </row>
    <row r="32" spans="1:13" ht="12" hidden="1" customHeight="1">
      <c r="B32" s="298"/>
      <c r="C32" s="298"/>
      <c r="D32" s="298"/>
      <c r="E32" s="298"/>
      <c r="F32" s="298"/>
      <c r="G32" s="298"/>
      <c r="H32" s="298"/>
      <c r="I32" s="298"/>
      <c r="J32" s="298"/>
      <c r="K32" s="298"/>
      <c r="L32" s="298"/>
      <c r="M32" s="298"/>
    </row>
    <row r="33" spans="1:13" ht="12" hidden="1" customHeight="1">
      <c r="B33" s="298"/>
      <c r="C33" s="298"/>
      <c r="D33" s="298"/>
      <c r="E33" s="298"/>
      <c r="F33" s="298"/>
      <c r="G33" s="298"/>
      <c r="H33" s="298"/>
      <c r="I33" s="298"/>
      <c r="J33" s="298"/>
      <c r="K33" s="298"/>
      <c r="L33" s="298"/>
      <c r="M33" s="298"/>
    </row>
    <row r="34" spans="1:13">
      <c r="B34" s="298"/>
      <c r="C34" s="298"/>
      <c r="D34" s="298"/>
      <c r="E34" s="298"/>
      <c r="F34" s="298"/>
      <c r="G34" s="298"/>
      <c r="H34" s="298"/>
      <c r="I34" s="298"/>
      <c r="J34" s="298"/>
      <c r="K34" s="298"/>
      <c r="L34" s="298"/>
      <c r="M34" s="298"/>
    </row>
    <row r="35" spans="1:13">
      <c r="B35" s="298"/>
      <c r="C35" s="298"/>
      <c r="D35" s="298"/>
      <c r="E35" s="298"/>
      <c r="F35" s="298"/>
      <c r="G35" s="298"/>
      <c r="H35" s="298"/>
      <c r="I35" s="298"/>
      <c r="J35" s="298"/>
      <c r="K35" s="298"/>
      <c r="L35" s="298"/>
      <c r="M35" s="298"/>
    </row>
    <row r="36" spans="1:13" ht="12.75" customHeight="1">
      <c r="B36" s="298"/>
      <c r="C36" s="298"/>
      <c r="D36" s="298"/>
      <c r="E36" s="298"/>
      <c r="F36" s="298"/>
      <c r="G36" s="298"/>
      <c r="H36" s="298"/>
      <c r="I36" s="298"/>
      <c r="J36" s="298"/>
      <c r="K36" s="298"/>
      <c r="L36" s="298"/>
      <c r="M36" s="298"/>
    </row>
    <row r="37" spans="1:13">
      <c r="B37" s="298"/>
      <c r="C37" s="298"/>
      <c r="D37" s="298"/>
      <c r="E37" s="298"/>
      <c r="F37" s="298"/>
      <c r="G37" s="298"/>
      <c r="H37" s="298"/>
      <c r="I37" s="298"/>
      <c r="J37" s="298"/>
      <c r="K37" s="298"/>
      <c r="L37" s="298"/>
      <c r="M37" s="298"/>
    </row>
    <row r="38" spans="1:13">
      <c r="B38" s="298"/>
      <c r="C38" s="298"/>
      <c r="D38" s="298"/>
      <c r="E38" s="298"/>
      <c r="F38" s="298"/>
      <c r="G38" s="298"/>
      <c r="H38" s="298"/>
      <c r="I38" s="298"/>
      <c r="J38" s="298"/>
      <c r="K38" s="298"/>
      <c r="L38" s="298"/>
      <c r="M38" s="298"/>
    </row>
    <row r="42" spans="1:13" ht="12" customHeight="1">
      <c r="A42" s="292"/>
    </row>
    <row r="43" spans="1:13" ht="12" customHeight="1">
      <c r="A43" s="292"/>
    </row>
  </sheetData>
  <mergeCells count="5">
    <mergeCell ref="A2:L2"/>
    <mergeCell ref="A3:L3"/>
    <mergeCell ref="A4:M4"/>
    <mergeCell ref="A5:A6"/>
    <mergeCell ref="B5:L5"/>
  </mergeCells>
  <printOptions horizontalCentered="1"/>
  <pageMargins left="0.7" right="0.7" top="0.75" bottom="0.75" header="0.3" footer="0.3"/>
  <pageSetup paperSize="9" scale="90" fitToWidth="0" fitToHeight="0" orientation="landscape"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2:AS23"/>
  <sheetViews>
    <sheetView zoomScaleNormal="100" workbookViewId="0">
      <selection activeCell="Q38" sqref="Q38"/>
    </sheetView>
  </sheetViews>
  <sheetFormatPr defaultRowHeight="12"/>
  <cols>
    <col min="1" max="1" width="30.140625" style="63" customWidth="1"/>
    <col min="2" max="2" width="12.7109375" style="63" customWidth="1"/>
    <col min="3" max="3" width="12.42578125" style="63" customWidth="1"/>
    <col min="4" max="4" width="14.7109375" style="63" customWidth="1"/>
    <col min="5" max="5" width="12.28515625" style="63" customWidth="1"/>
    <col min="6" max="6" width="9.7109375" style="63" customWidth="1"/>
    <col min="7" max="16384" width="9.140625" style="63"/>
  </cols>
  <sheetData>
    <row r="2" spans="1:45" s="60" customFormat="1" ht="15.75" customHeight="1">
      <c r="A2" s="493" t="s">
        <v>271</v>
      </c>
      <c r="B2" s="493"/>
      <c r="C2" s="493"/>
      <c r="D2" s="493"/>
      <c r="E2" s="493"/>
      <c r="F2" s="493"/>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490" t="s">
        <v>272</v>
      </c>
      <c r="B3" s="490"/>
      <c r="C3" s="490"/>
      <c r="D3" s="490"/>
      <c r="E3" s="490"/>
      <c r="F3" s="490"/>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26"/>
      <c r="B5" s="314"/>
      <c r="C5" s="346"/>
      <c r="D5" s="326" t="s">
        <v>50</v>
      </c>
      <c r="E5" s="495" t="s">
        <v>12</v>
      </c>
      <c r="F5" s="496"/>
    </row>
    <row r="6" spans="1:45" ht="12" customHeight="1">
      <c r="A6" s="324" t="s">
        <v>261</v>
      </c>
      <c r="B6" s="499" t="s">
        <v>252</v>
      </c>
      <c r="C6" s="500"/>
      <c r="D6" s="326" t="s">
        <v>14</v>
      </c>
      <c r="E6" s="495" t="s">
        <v>14</v>
      </c>
      <c r="F6" s="496"/>
    </row>
    <row r="7" spans="1:45" ht="12" customHeight="1">
      <c r="A7" s="379" t="s">
        <v>35</v>
      </c>
      <c r="B7" s="501" t="s">
        <v>253</v>
      </c>
      <c r="C7" s="502"/>
      <c r="D7" s="317" t="s">
        <v>51</v>
      </c>
      <c r="E7" s="491" t="s">
        <v>18</v>
      </c>
      <c r="F7" s="492"/>
    </row>
    <row r="8" spans="1:45" ht="12" customHeight="1">
      <c r="A8" s="317"/>
      <c r="B8" s="314"/>
      <c r="C8" s="346"/>
      <c r="D8" s="317" t="s">
        <v>19</v>
      </c>
      <c r="E8" s="491" t="s">
        <v>19</v>
      </c>
      <c r="F8" s="492"/>
    </row>
    <row r="9" spans="1:45" ht="12.75" thickBot="1">
      <c r="A9" s="65" t="s">
        <v>393</v>
      </c>
      <c r="B9" s="66">
        <v>2018</v>
      </c>
      <c r="C9" s="223">
        <v>2019</v>
      </c>
      <c r="D9" s="66" t="s">
        <v>394</v>
      </c>
      <c r="E9" s="66">
        <v>2018</v>
      </c>
      <c r="F9" s="223">
        <v>2019</v>
      </c>
    </row>
    <row r="10" spans="1:45" ht="15.75" thickBot="1">
      <c r="A10" s="487" t="s">
        <v>332</v>
      </c>
      <c r="B10" s="487"/>
      <c r="C10" s="487"/>
      <c r="D10" s="487"/>
      <c r="E10" s="487"/>
      <c r="F10" s="487"/>
    </row>
    <row r="11" spans="1:45" ht="15">
      <c r="A11" s="177" t="s">
        <v>318</v>
      </c>
      <c r="B11" s="150">
        <v>12557</v>
      </c>
      <c r="C11" s="150">
        <v>17455.05</v>
      </c>
      <c r="D11" s="151">
        <v>39.006530222186832</v>
      </c>
      <c r="E11" s="151">
        <v>7.1504853180393155</v>
      </c>
      <c r="F11" s="151">
        <v>10.797018382427655</v>
      </c>
    </row>
    <row r="12" spans="1:45" ht="15">
      <c r="A12" s="178" t="s">
        <v>42</v>
      </c>
      <c r="B12" s="150">
        <v>15283.790000000037</v>
      </c>
      <c r="C12" s="150">
        <v>13109.29</v>
      </c>
      <c r="D12" s="151">
        <v>-14.227492002965436</v>
      </c>
      <c r="E12" s="151">
        <v>8.7032345304608079</v>
      </c>
      <c r="F12" s="151">
        <v>8.1088994365856895</v>
      </c>
    </row>
    <row r="13" spans="1:45" ht="15">
      <c r="A13" s="178" t="s">
        <v>316</v>
      </c>
      <c r="B13" s="152">
        <v>17120.89</v>
      </c>
      <c r="C13" s="152">
        <v>15442.76</v>
      </c>
      <c r="D13" s="151">
        <v>-9.8016516664729441</v>
      </c>
      <c r="E13" s="151">
        <v>9.7493567394095813</v>
      </c>
      <c r="F13" s="151">
        <v>9.5522936683320019</v>
      </c>
    </row>
    <row r="14" spans="1:45" ht="15">
      <c r="A14" s="178" t="s">
        <v>254</v>
      </c>
      <c r="B14" s="150">
        <v>11817.83</v>
      </c>
      <c r="C14" s="150">
        <v>9999.35</v>
      </c>
      <c r="D14" s="151">
        <v>-15.387596538450799</v>
      </c>
      <c r="E14" s="151">
        <v>6.7295707498673698</v>
      </c>
      <c r="F14" s="151">
        <v>6.1852109138803941</v>
      </c>
    </row>
    <row r="15" spans="1:45" ht="15">
      <c r="A15" s="179" t="s">
        <v>34</v>
      </c>
      <c r="B15" s="150">
        <v>15631.88</v>
      </c>
      <c r="C15" s="150">
        <v>14757.24</v>
      </c>
      <c r="D15" s="151">
        <v>-5.5952323073104377</v>
      </c>
      <c r="E15" s="151">
        <v>8.9014516551208409</v>
      </c>
      <c r="F15" s="151">
        <v>9.1282575274145135</v>
      </c>
    </row>
    <row r="16" spans="1:45" ht="15">
      <c r="A16" s="178" t="s">
        <v>262</v>
      </c>
      <c r="B16" s="150">
        <v>12609.297773000006</v>
      </c>
      <c r="C16" s="150">
        <v>13212.015240000004</v>
      </c>
      <c r="D16" s="151">
        <v>4.7799447506948756</v>
      </c>
      <c r="E16" s="151">
        <v>7.1802658753382476</v>
      </c>
      <c r="F16" s="151">
        <v>8.1724412943643472</v>
      </c>
    </row>
    <row r="17" spans="1:6" ht="15">
      <c r="A17" s="178" t="s">
        <v>312</v>
      </c>
      <c r="B17" s="150">
        <v>19324.009999999995</v>
      </c>
      <c r="C17" s="150">
        <v>18105.880000000023</v>
      </c>
      <c r="D17" s="151">
        <v>-6.3037123247192124</v>
      </c>
      <c r="E17" s="151">
        <v>11.003906171111321</v>
      </c>
      <c r="F17" s="151">
        <v>11.199596631921963</v>
      </c>
    </row>
    <row r="18" spans="1:6" ht="15">
      <c r="A18" s="178" t="s">
        <v>304</v>
      </c>
      <c r="B18" s="150">
        <v>24316.69</v>
      </c>
      <c r="C18" s="150">
        <v>20218</v>
      </c>
      <c r="D18" s="151">
        <v>-16.855460179818881</v>
      </c>
      <c r="E18" s="151">
        <v>13.846948700192197</v>
      </c>
      <c r="F18" s="151">
        <v>12.506072320384206</v>
      </c>
    </row>
    <row r="19" spans="1:6" ht="15">
      <c r="A19" s="178" t="s">
        <v>263</v>
      </c>
      <c r="B19" s="150">
        <v>16766.73</v>
      </c>
      <c r="C19" s="150">
        <v>14626.21</v>
      </c>
      <c r="D19" s="151">
        <v>-12.766472651494954</v>
      </c>
      <c r="E19" s="151">
        <v>9.5476831007827769</v>
      </c>
      <c r="F19" s="151">
        <v>9.0472074405542919</v>
      </c>
    </row>
    <row r="20" spans="1:6" ht="15">
      <c r="A20" s="178" t="s">
        <v>255</v>
      </c>
      <c r="B20" s="150">
        <v>4238.51</v>
      </c>
      <c r="C20" s="150">
        <v>3266.14</v>
      </c>
      <c r="D20" s="151">
        <v>-22.941316641933142</v>
      </c>
      <c r="E20" s="151">
        <v>2.4135863283716508</v>
      </c>
      <c r="F20" s="151">
        <v>2.020307797432964</v>
      </c>
    </row>
    <row r="21" spans="1:6" ht="15">
      <c r="A21" s="178" t="s">
        <v>256</v>
      </c>
      <c r="B21" s="150">
        <v>11374.490000000011</v>
      </c>
      <c r="C21" s="150">
        <v>10880.800000000007</v>
      </c>
      <c r="D21" s="151">
        <v>-4.3403264673845037</v>
      </c>
      <c r="E21" s="151">
        <v>6.477114258595611</v>
      </c>
      <c r="F21" s="151">
        <v>6.7304417698900263</v>
      </c>
    </row>
    <row r="22" spans="1:6" ht="15.75" thickBot="1">
      <c r="A22" s="237" t="s">
        <v>257</v>
      </c>
      <c r="B22" s="236">
        <v>14569.34</v>
      </c>
      <c r="C22" s="236">
        <v>10592.73</v>
      </c>
      <c r="D22" s="238">
        <v>-27.294372977773872</v>
      </c>
      <c r="E22" s="238">
        <v>8.2963965727102735</v>
      </c>
      <c r="F22" s="238">
        <v>6.5522528168119196</v>
      </c>
    </row>
    <row r="23" spans="1:6" ht="15" thickBot="1">
      <c r="A23" s="371" t="s">
        <v>9</v>
      </c>
      <c r="B23" s="397">
        <v>175610.45777300006</v>
      </c>
      <c r="C23" s="397">
        <v>161665.46524000008</v>
      </c>
      <c r="D23" s="403">
        <v>-7.9408667967973408</v>
      </c>
      <c r="E23" s="403">
        <v>100</v>
      </c>
      <c r="F23" s="382">
        <v>99.999999999999957</v>
      </c>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2:F23"/>
  <sheetViews>
    <sheetView zoomScaleNormal="100" workbookViewId="0">
      <selection activeCell="N32" sqref="N32"/>
    </sheetView>
  </sheetViews>
  <sheetFormatPr defaultRowHeight="12.75"/>
  <cols>
    <col min="1" max="1" width="29.7109375" style="111" customWidth="1"/>
    <col min="2" max="2" width="11.7109375" style="111" customWidth="1"/>
    <col min="3" max="3" width="11.5703125" style="111" customWidth="1"/>
    <col min="4" max="4" width="16" style="111" customWidth="1"/>
    <col min="5" max="5" width="11.7109375" style="111" customWidth="1"/>
    <col min="6" max="6" width="10.42578125" style="111" customWidth="1"/>
    <col min="7" max="16384" width="9.140625" style="111"/>
  </cols>
  <sheetData>
    <row r="2" spans="1:6" ht="15.75" customHeight="1">
      <c r="A2" s="493" t="s">
        <v>273</v>
      </c>
      <c r="B2" s="493"/>
      <c r="C2" s="493"/>
      <c r="D2" s="493"/>
      <c r="E2" s="493"/>
      <c r="F2" s="493"/>
    </row>
    <row r="3" spans="1:6" ht="15.75">
      <c r="A3" s="490" t="s">
        <v>274</v>
      </c>
      <c r="B3" s="490"/>
      <c r="C3" s="490"/>
      <c r="D3" s="490"/>
      <c r="E3" s="490"/>
      <c r="F3" s="490"/>
    </row>
    <row r="5" spans="1:6">
      <c r="A5" s="326"/>
      <c r="B5" s="314"/>
      <c r="C5" s="346"/>
      <c r="D5" s="326" t="s">
        <v>50</v>
      </c>
      <c r="E5" s="495" t="s">
        <v>12</v>
      </c>
      <c r="F5" s="496"/>
    </row>
    <row r="6" spans="1:6" ht="14.25">
      <c r="A6" s="324" t="s">
        <v>261</v>
      </c>
      <c r="B6" s="499" t="s">
        <v>252</v>
      </c>
      <c r="C6" s="500"/>
      <c r="D6" s="326" t="s">
        <v>14</v>
      </c>
      <c r="E6" s="495" t="s">
        <v>14</v>
      </c>
      <c r="F6" s="496"/>
    </row>
    <row r="7" spans="1:6" ht="15">
      <c r="A7" s="379" t="s">
        <v>35</v>
      </c>
      <c r="B7" s="501" t="s">
        <v>253</v>
      </c>
      <c r="C7" s="502"/>
      <c r="D7" s="317" t="s">
        <v>51</v>
      </c>
      <c r="E7" s="491" t="s">
        <v>18</v>
      </c>
      <c r="F7" s="492"/>
    </row>
    <row r="8" spans="1:6">
      <c r="A8" s="317"/>
      <c r="B8" s="314"/>
      <c r="C8" s="346"/>
      <c r="D8" s="317" t="s">
        <v>19</v>
      </c>
      <c r="E8" s="491" t="s">
        <v>19</v>
      </c>
      <c r="F8" s="492"/>
    </row>
    <row r="9" spans="1:6" ht="13.5" thickBot="1">
      <c r="A9" s="65" t="s">
        <v>393</v>
      </c>
      <c r="B9" s="66">
        <v>2018</v>
      </c>
      <c r="C9" s="223">
        <v>2019</v>
      </c>
      <c r="D9" s="66" t="s">
        <v>394</v>
      </c>
      <c r="E9" s="66">
        <v>2018</v>
      </c>
      <c r="F9" s="223">
        <v>2019</v>
      </c>
    </row>
    <row r="10" spans="1:6" ht="15.75" thickBot="1">
      <c r="A10" s="487" t="s">
        <v>344</v>
      </c>
      <c r="B10" s="487"/>
      <c r="C10" s="487"/>
      <c r="D10" s="487"/>
      <c r="E10" s="487"/>
      <c r="F10" s="487"/>
    </row>
    <row r="11" spans="1:6" ht="15">
      <c r="A11" s="177" t="s">
        <v>318</v>
      </c>
      <c r="B11" s="150">
        <v>592.94000000000005</v>
      </c>
      <c r="C11" s="150">
        <v>0</v>
      </c>
      <c r="D11" s="151">
        <v>-100</v>
      </c>
      <c r="E11" s="151">
        <v>6.4550544489405777</v>
      </c>
      <c r="F11" s="151">
        <v>0</v>
      </c>
    </row>
    <row r="12" spans="1:6" ht="15">
      <c r="A12" s="178" t="s">
        <v>42</v>
      </c>
      <c r="B12" s="150">
        <v>3247.86</v>
      </c>
      <c r="C12" s="150">
        <v>2785.2</v>
      </c>
      <c r="D12" s="151">
        <v>-14.24507213980899</v>
      </c>
      <c r="E12" s="151">
        <v>35.357899859237271</v>
      </c>
      <c r="F12" s="151">
        <v>32.157689523349887</v>
      </c>
    </row>
    <row r="13" spans="1:6" ht="15">
      <c r="A13" s="178" t="s">
        <v>316</v>
      </c>
      <c r="B13" s="150">
        <v>281</v>
      </c>
      <c r="C13" s="150">
        <v>0</v>
      </c>
      <c r="D13" s="151">
        <v>-100</v>
      </c>
      <c r="E13" s="151">
        <v>3.0591127266709992</v>
      </c>
      <c r="F13" s="151">
        <v>0</v>
      </c>
    </row>
    <row r="14" spans="1:6" ht="15">
      <c r="A14" s="178" t="s">
        <v>254</v>
      </c>
      <c r="B14" s="150">
        <v>0</v>
      </c>
      <c r="C14" s="150">
        <v>0</v>
      </c>
      <c r="D14" s="151">
        <v>0</v>
      </c>
      <c r="E14" s="151">
        <v>0</v>
      </c>
      <c r="F14" s="151">
        <v>0</v>
      </c>
    </row>
    <row r="15" spans="1:6" ht="15">
      <c r="A15" s="179" t="s">
        <v>34</v>
      </c>
      <c r="B15" s="150">
        <v>0</v>
      </c>
      <c r="C15" s="152">
        <v>0</v>
      </c>
      <c r="D15" s="151">
        <v>0</v>
      </c>
      <c r="E15" s="151">
        <v>0</v>
      </c>
      <c r="F15" s="151">
        <v>0</v>
      </c>
    </row>
    <row r="16" spans="1:6" ht="15">
      <c r="A16" s="178" t="s">
        <v>262</v>
      </c>
      <c r="B16" s="150">
        <v>28.69</v>
      </c>
      <c r="C16" s="152">
        <v>41.33</v>
      </c>
      <c r="D16" s="151">
        <v>44.057162774485882</v>
      </c>
      <c r="E16" s="151">
        <v>0.31233432074089318</v>
      </c>
      <c r="F16" s="151">
        <v>0.47719277179378528</v>
      </c>
    </row>
    <row r="17" spans="1:6" s="63" customFormat="1" ht="15">
      <c r="A17" s="178" t="s">
        <v>312</v>
      </c>
      <c r="B17" s="150">
        <v>0</v>
      </c>
      <c r="C17" s="150">
        <v>3504.02</v>
      </c>
      <c r="D17" s="151">
        <v>0</v>
      </c>
      <c r="E17" s="151">
        <v>0</v>
      </c>
      <c r="F17" s="151">
        <v>40.457125967114919</v>
      </c>
    </row>
    <row r="18" spans="1:6" ht="15">
      <c r="A18" s="178" t="s">
        <v>304</v>
      </c>
      <c r="B18" s="150">
        <v>960</v>
      </c>
      <c r="C18" s="152">
        <v>0</v>
      </c>
      <c r="D18" s="151">
        <v>-100</v>
      </c>
      <c r="E18" s="151">
        <v>10.451061272612668</v>
      </c>
      <c r="F18" s="151">
        <v>0</v>
      </c>
    </row>
    <row r="19" spans="1:6" ht="15">
      <c r="A19" s="178" t="s">
        <v>263</v>
      </c>
      <c r="B19" s="150">
        <v>432.18</v>
      </c>
      <c r="C19" s="152">
        <v>2056.52</v>
      </c>
      <c r="D19" s="151">
        <v>375.84802628534408</v>
      </c>
      <c r="E19" s="151">
        <v>4.7049371466643155</v>
      </c>
      <c r="F19" s="151">
        <v>23.744410332672523</v>
      </c>
    </row>
    <row r="20" spans="1:6" ht="15">
      <c r="A20" s="178" t="s">
        <v>255</v>
      </c>
      <c r="B20" s="150">
        <v>0</v>
      </c>
      <c r="C20" s="152">
        <v>0</v>
      </c>
      <c r="D20" s="151">
        <v>0</v>
      </c>
      <c r="E20" s="151">
        <v>0</v>
      </c>
      <c r="F20" s="151">
        <v>0</v>
      </c>
    </row>
    <row r="21" spans="1:6" ht="17.25" customHeight="1">
      <c r="A21" s="178" t="s">
        <v>256</v>
      </c>
      <c r="B21" s="150">
        <v>0</v>
      </c>
      <c r="C21" s="150">
        <v>0</v>
      </c>
      <c r="D21" s="151">
        <v>0</v>
      </c>
      <c r="E21" s="151">
        <v>0</v>
      </c>
      <c r="F21" s="151">
        <v>0</v>
      </c>
    </row>
    <row r="22" spans="1:6" ht="17.25" customHeight="1" thickBot="1">
      <c r="A22" s="237" t="s">
        <v>257</v>
      </c>
      <c r="B22" s="165">
        <v>3643</v>
      </c>
      <c r="C22" s="165">
        <v>274</v>
      </c>
      <c r="D22" s="238">
        <v>-92.478726324457867</v>
      </c>
      <c r="E22" s="238">
        <v>39.659600225133282</v>
      </c>
      <c r="F22" s="238">
        <v>3.1635814050688889</v>
      </c>
    </row>
    <row r="23" spans="1:6" ht="15" thickBot="1">
      <c r="A23" s="371" t="s">
        <v>9</v>
      </c>
      <c r="B23" s="397">
        <v>9185.67</v>
      </c>
      <c r="C23" s="397">
        <v>8661.07</v>
      </c>
      <c r="D23" s="403">
        <v>-5.7110695245964678</v>
      </c>
      <c r="E23" s="403">
        <v>100</v>
      </c>
      <c r="F23" s="382">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2:AS23"/>
  <sheetViews>
    <sheetView zoomScaleNormal="100" workbookViewId="0">
      <selection activeCell="Q39" sqref="Q39"/>
    </sheetView>
  </sheetViews>
  <sheetFormatPr defaultRowHeight="12"/>
  <cols>
    <col min="1" max="1" width="31" style="63" customWidth="1"/>
    <col min="2" max="2" width="14.28515625" style="63" customWidth="1"/>
    <col min="3" max="3" width="15" style="63" customWidth="1"/>
    <col min="4" max="4" width="14" style="63" customWidth="1"/>
    <col min="5" max="5" width="10.7109375" style="63" customWidth="1"/>
    <col min="6" max="6" width="9.85546875" style="63" customWidth="1"/>
    <col min="7" max="16384" width="9.140625" style="63"/>
  </cols>
  <sheetData>
    <row r="2" spans="1:45" s="60" customFormat="1" ht="14.25" customHeight="1">
      <c r="A2" s="493" t="s">
        <v>233</v>
      </c>
      <c r="B2" s="493"/>
      <c r="C2" s="493"/>
      <c r="D2" s="493"/>
      <c r="E2" s="493"/>
      <c r="F2" s="493"/>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490" t="s">
        <v>234</v>
      </c>
      <c r="B3" s="490"/>
      <c r="C3" s="490"/>
      <c r="D3" s="490"/>
      <c r="E3" s="490"/>
      <c r="F3" s="490"/>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6"/>
      <c r="B5" s="314"/>
      <c r="C5" s="346"/>
      <c r="D5" s="326" t="s">
        <v>50</v>
      </c>
      <c r="E5" s="495" t="s">
        <v>12</v>
      </c>
      <c r="F5" s="496"/>
    </row>
    <row r="6" spans="1:45" ht="12" customHeight="1">
      <c r="A6" s="324" t="s">
        <v>261</v>
      </c>
      <c r="B6" s="499" t="s">
        <v>252</v>
      </c>
      <c r="C6" s="500"/>
      <c r="D6" s="326" t="s">
        <v>14</v>
      </c>
      <c r="E6" s="495" t="s">
        <v>14</v>
      </c>
      <c r="F6" s="496"/>
    </row>
    <row r="7" spans="1:45" ht="12" customHeight="1">
      <c r="A7" s="379" t="s">
        <v>35</v>
      </c>
      <c r="B7" s="501" t="s">
        <v>253</v>
      </c>
      <c r="C7" s="502"/>
      <c r="D7" s="317" t="s">
        <v>51</v>
      </c>
      <c r="E7" s="491" t="s">
        <v>18</v>
      </c>
      <c r="F7" s="492"/>
    </row>
    <row r="8" spans="1:45" ht="12" customHeight="1">
      <c r="A8" s="317"/>
      <c r="B8" s="314"/>
      <c r="C8" s="346"/>
      <c r="D8" s="317" t="s">
        <v>19</v>
      </c>
      <c r="E8" s="491" t="s">
        <v>19</v>
      </c>
      <c r="F8" s="492"/>
    </row>
    <row r="9" spans="1:45" ht="12.75" thickBot="1">
      <c r="A9" s="65" t="s">
        <v>393</v>
      </c>
      <c r="B9" s="66">
        <v>2018</v>
      </c>
      <c r="C9" s="223">
        <v>2019</v>
      </c>
      <c r="D9" s="66" t="s">
        <v>394</v>
      </c>
      <c r="E9" s="66">
        <v>2018</v>
      </c>
      <c r="F9" s="223">
        <v>2019</v>
      </c>
    </row>
    <row r="10" spans="1:45" ht="15.75" thickBot="1">
      <c r="A10" s="487" t="s">
        <v>345</v>
      </c>
      <c r="B10" s="487"/>
      <c r="C10" s="487"/>
      <c r="D10" s="487"/>
      <c r="E10" s="487"/>
      <c r="F10" s="487"/>
    </row>
    <row r="11" spans="1:45" ht="15">
      <c r="A11" s="177" t="s">
        <v>318</v>
      </c>
      <c r="B11" s="152">
        <v>280</v>
      </c>
      <c r="C11" s="152">
        <v>4702.0599999999995</v>
      </c>
      <c r="D11" s="151">
        <v>1579.3071428571427</v>
      </c>
      <c r="E11" s="151">
        <v>3.616225347045595E-2</v>
      </c>
      <c r="F11" s="151">
        <v>0.78319644976349401</v>
      </c>
    </row>
    <row r="12" spans="1:45" ht="15">
      <c r="A12" s="178" t="s">
        <v>42</v>
      </c>
      <c r="B12" s="150">
        <v>9012.06</v>
      </c>
      <c r="C12" s="150">
        <v>8453.75</v>
      </c>
      <c r="D12" s="151">
        <v>-6.1951429528875668</v>
      </c>
      <c r="E12" s="151">
        <v>1.1639157071819901</v>
      </c>
      <c r="F12" s="151">
        <v>1.4080949599086652</v>
      </c>
    </row>
    <row r="13" spans="1:45" ht="15">
      <c r="A13" s="178" t="s">
        <v>315</v>
      </c>
      <c r="B13" s="150">
        <v>1554.36</v>
      </c>
      <c r="C13" s="150">
        <v>2582.38</v>
      </c>
      <c r="D13" s="151">
        <v>66.137831647752151</v>
      </c>
      <c r="E13" s="151">
        <v>0.20074700108692112</v>
      </c>
      <c r="F13" s="151">
        <v>0.43013293066023239</v>
      </c>
    </row>
    <row r="14" spans="1:45" ht="15">
      <c r="A14" s="178" t="s">
        <v>254</v>
      </c>
      <c r="B14" s="150">
        <v>42403.09</v>
      </c>
      <c r="C14" s="150">
        <v>48016.5</v>
      </c>
      <c r="D14" s="151">
        <v>13.238209762543264</v>
      </c>
      <c r="E14" s="151">
        <v>5.4763974589662716</v>
      </c>
      <c r="F14" s="151">
        <v>7.9978461206511229</v>
      </c>
    </row>
    <row r="15" spans="1:45" ht="15">
      <c r="A15" s="179" t="s">
        <v>34</v>
      </c>
      <c r="B15" s="150">
        <v>2764.06</v>
      </c>
      <c r="C15" s="150">
        <v>3481.5</v>
      </c>
      <c r="D15" s="151">
        <v>25.956021215169002</v>
      </c>
      <c r="E15" s="151">
        <v>0.35698085116981598</v>
      </c>
      <c r="F15" s="151">
        <v>0.57989443772550864</v>
      </c>
    </row>
    <row r="16" spans="1:45" ht="15">
      <c r="A16" s="178" t="s">
        <v>262</v>
      </c>
      <c r="B16" s="150">
        <v>3978.11</v>
      </c>
      <c r="C16" s="150">
        <v>1737.42</v>
      </c>
      <c r="D16" s="151">
        <v>-56.325491250870385</v>
      </c>
      <c r="E16" s="151">
        <v>0.5137765076905555</v>
      </c>
      <c r="F16" s="151">
        <v>0.28939255895247828</v>
      </c>
    </row>
    <row r="17" spans="1:6" ht="15">
      <c r="A17" s="178" t="s">
        <v>312</v>
      </c>
      <c r="B17" s="150">
        <v>5742.23</v>
      </c>
      <c r="C17" s="150">
        <v>18386.59</v>
      </c>
      <c r="D17" s="151">
        <v>220.1994695440622</v>
      </c>
      <c r="E17" s="151">
        <v>0.74161420266305811</v>
      </c>
      <c r="F17" s="151">
        <v>3.0625538617663248</v>
      </c>
    </row>
    <row r="18" spans="1:6" ht="15">
      <c r="A18" s="178" t="s">
        <v>304</v>
      </c>
      <c r="B18" s="150">
        <v>12844.169999999998</v>
      </c>
      <c r="C18" s="150">
        <v>19495</v>
      </c>
      <c r="D18" s="151">
        <v>51.780924730831202</v>
      </c>
      <c r="E18" s="151">
        <v>1.6588361827058078</v>
      </c>
      <c r="F18" s="151">
        <v>3.2471756609101794</v>
      </c>
    </row>
    <row r="19" spans="1:6" ht="15">
      <c r="A19" s="178" t="s">
        <v>263</v>
      </c>
      <c r="B19" s="150">
        <v>60247.09</v>
      </c>
      <c r="C19" s="150">
        <v>35038.769999999997</v>
      </c>
      <c r="D19" s="151">
        <v>-41.841556164787377</v>
      </c>
      <c r="E19" s="151">
        <v>7.7809662122763283</v>
      </c>
      <c r="F19" s="151">
        <v>5.8362165238384076</v>
      </c>
    </row>
    <row r="20" spans="1:6" ht="15">
      <c r="A20" s="178" t="s">
        <v>255</v>
      </c>
      <c r="B20" s="150">
        <v>14361.08</v>
      </c>
      <c r="C20" s="150">
        <v>15930.42</v>
      </c>
      <c r="D20" s="151">
        <v>10.927729669356335</v>
      </c>
      <c r="E20" s="151">
        <v>1.8547464823910558</v>
      </c>
      <c r="F20" s="151">
        <v>2.6534430413991661</v>
      </c>
    </row>
    <row r="21" spans="1:6" ht="15">
      <c r="A21" s="178" t="s">
        <v>256</v>
      </c>
      <c r="B21" s="150">
        <v>615083.46</v>
      </c>
      <c r="C21" s="150">
        <v>429038.16</v>
      </c>
      <c r="D21" s="151">
        <v>-30.247163531271028</v>
      </c>
      <c r="E21" s="151">
        <v>79.438585664303758</v>
      </c>
      <c r="F21" s="151">
        <v>71.462542741917787</v>
      </c>
    </row>
    <row r="22" spans="1:6" ht="15.75" thickBot="1">
      <c r="A22" s="237" t="s">
        <v>257</v>
      </c>
      <c r="B22" s="236">
        <v>6018.32</v>
      </c>
      <c r="C22" s="236">
        <v>13505.34</v>
      </c>
      <c r="D22" s="238">
        <v>124.40382033524307</v>
      </c>
      <c r="E22" s="238">
        <v>0.77727147609398028</v>
      </c>
      <c r="F22" s="238">
        <v>2.2495107125066265</v>
      </c>
    </row>
    <row r="23" spans="1:6" ht="15" thickBot="1">
      <c r="A23" s="371" t="s">
        <v>9</v>
      </c>
      <c r="B23" s="397">
        <v>774288.02999999991</v>
      </c>
      <c r="C23" s="397">
        <v>600367.89</v>
      </c>
      <c r="D23" s="403">
        <v>-22.461943522489936</v>
      </c>
      <c r="E23" s="403">
        <v>100.00000000000001</v>
      </c>
      <c r="F23" s="382">
        <v>99.999999999999986</v>
      </c>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2:F23"/>
  <sheetViews>
    <sheetView zoomScaleNormal="100" workbookViewId="0">
      <selection activeCell="Q37" sqref="Q37"/>
    </sheetView>
  </sheetViews>
  <sheetFormatPr defaultRowHeight="12.75"/>
  <cols>
    <col min="1" max="1" width="30.28515625" style="111" customWidth="1"/>
    <col min="2" max="2" width="13.5703125" style="111" customWidth="1"/>
    <col min="3" max="3" width="14.42578125" style="111" customWidth="1"/>
    <col min="4" max="4" width="12.7109375" style="111" customWidth="1"/>
    <col min="5" max="5" width="11.28515625" style="111" bestFit="1" customWidth="1"/>
    <col min="6" max="6" width="11.140625" style="111" customWidth="1"/>
    <col min="7" max="16384" width="9.140625" style="111"/>
  </cols>
  <sheetData>
    <row r="2" spans="1:6" ht="15.75" customHeight="1">
      <c r="A2" s="493" t="s">
        <v>238</v>
      </c>
      <c r="B2" s="493"/>
      <c r="C2" s="493"/>
      <c r="D2" s="493"/>
      <c r="E2" s="493"/>
      <c r="F2" s="493"/>
    </row>
    <row r="3" spans="1:6" ht="15.75">
      <c r="A3" s="490" t="s">
        <v>239</v>
      </c>
      <c r="B3" s="490"/>
      <c r="C3" s="490"/>
      <c r="D3" s="490"/>
      <c r="E3" s="490"/>
      <c r="F3" s="490"/>
    </row>
    <row r="5" spans="1:6">
      <c r="A5" s="326"/>
      <c r="B5" s="314"/>
      <c r="C5" s="346"/>
      <c r="D5" s="326" t="s">
        <v>50</v>
      </c>
      <c r="E5" s="495" t="s">
        <v>12</v>
      </c>
      <c r="F5" s="496"/>
    </row>
    <row r="6" spans="1:6" ht="14.25">
      <c r="A6" s="324" t="s">
        <v>261</v>
      </c>
      <c r="B6" s="499" t="s">
        <v>252</v>
      </c>
      <c r="C6" s="500"/>
      <c r="D6" s="326" t="s">
        <v>14</v>
      </c>
      <c r="E6" s="495" t="s">
        <v>14</v>
      </c>
      <c r="F6" s="496"/>
    </row>
    <row r="7" spans="1:6" ht="15">
      <c r="A7" s="379" t="s">
        <v>35</v>
      </c>
      <c r="B7" s="501" t="s">
        <v>253</v>
      </c>
      <c r="C7" s="502"/>
      <c r="D7" s="317" t="s">
        <v>51</v>
      </c>
      <c r="E7" s="491" t="s">
        <v>18</v>
      </c>
      <c r="F7" s="492"/>
    </row>
    <row r="8" spans="1:6">
      <c r="A8" s="317"/>
      <c r="B8" s="314"/>
      <c r="C8" s="346"/>
      <c r="D8" s="317" t="s">
        <v>19</v>
      </c>
      <c r="E8" s="491" t="s">
        <v>19</v>
      </c>
      <c r="F8" s="492"/>
    </row>
    <row r="9" spans="1:6" ht="13.5" thickBot="1">
      <c r="A9" s="65" t="s">
        <v>393</v>
      </c>
      <c r="B9" s="66">
        <v>2018</v>
      </c>
      <c r="C9" s="223">
        <v>2019</v>
      </c>
      <c r="D9" s="66" t="s">
        <v>394</v>
      </c>
      <c r="E9" s="66">
        <v>2018</v>
      </c>
      <c r="F9" s="223">
        <v>2019</v>
      </c>
    </row>
    <row r="10" spans="1:6" ht="15.75" thickBot="1">
      <c r="A10" s="487" t="s">
        <v>328</v>
      </c>
      <c r="B10" s="487"/>
      <c r="C10" s="487"/>
      <c r="D10" s="487"/>
      <c r="E10" s="487"/>
      <c r="F10" s="487"/>
    </row>
    <row r="11" spans="1:6" ht="15">
      <c r="A11" s="177" t="s">
        <v>318</v>
      </c>
      <c r="B11" s="150">
        <v>0</v>
      </c>
      <c r="C11" s="150">
        <v>0</v>
      </c>
      <c r="D11" s="151">
        <v>0</v>
      </c>
      <c r="E11" s="151">
        <v>0</v>
      </c>
      <c r="F11" s="151">
        <v>0</v>
      </c>
    </row>
    <row r="12" spans="1:6" ht="15">
      <c r="A12" s="178" t="s">
        <v>42</v>
      </c>
      <c r="B12" s="152">
        <v>0</v>
      </c>
      <c r="C12" s="152">
        <v>0</v>
      </c>
      <c r="D12" s="151">
        <v>0</v>
      </c>
      <c r="E12" s="151">
        <v>0</v>
      </c>
      <c r="F12" s="151">
        <v>0</v>
      </c>
    </row>
    <row r="13" spans="1:6" ht="15">
      <c r="A13" s="178" t="s">
        <v>315</v>
      </c>
      <c r="B13" s="150">
        <v>600</v>
      </c>
      <c r="C13" s="150">
        <v>1227</v>
      </c>
      <c r="D13" s="151">
        <v>104.5</v>
      </c>
      <c r="E13" s="151">
        <v>7.2296473378028621</v>
      </c>
      <c r="F13" s="151">
        <v>4.9306751890594462</v>
      </c>
    </row>
    <row r="14" spans="1:6" ht="15">
      <c r="A14" s="178" t="s">
        <v>254</v>
      </c>
      <c r="B14" s="150">
        <v>6896.58</v>
      </c>
      <c r="C14" s="150">
        <v>11682.05</v>
      </c>
      <c r="D14" s="151">
        <v>69.389030504974912</v>
      </c>
      <c r="E14" s="151">
        <v>83.099735394907441</v>
      </c>
      <c r="F14" s="151">
        <v>46.94408646483447</v>
      </c>
    </row>
    <row r="15" spans="1:6" ht="15">
      <c r="A15" s="179" t="s">
        <v>34</v>
      </c>
      <c r="B15" s="150">
        <v>0</v>
      </c>
      <c r="C15" s="150">
        <v>948.28</v>
      </c>
      <c r="D15" s="151">
        <v>0</v>
      </c>
      <c r="E15" s="151">
        <v>0</v>
      </c>
      <c r="F15" s="151">
        <v>3.8106443914272954</v>
      </c>
    </row>
    <row r="16" spans="1:6" ht="15">
      <c r="A16" s="178" t="s">
        <v>262</v>
      </c>
      <c r="B16" s="150">
        <v>0</v>
      </c>
      <c r="C16" s="150">
        <v>2435.5</v>
      </c>
      <c r="D16" s="151">
        <v>0</v>
      </c>
      <c r="E16" s="151">
        <v>0</v>
      </c>
      <c r="F16" s="151">
        <v>9.7870084946652653</v>
      </c>
    </row>
    <row r="17" spans="1:6" s="63" customFormat="1" ht="15">
      <c r="A17" s="178" t="s">
        <v>312</v>
      </c>
      <c r="B17" s="150">
        <v>0</v>
      </c>
      <c r="C17" s="150">
        <v>0</v>
      </c>
      <c r="D17" s="151">
        <v>0</v>
      </c>
      <c r="E17" s="151">
        <v>0</v>
      </c>
      <c r="F17" s="151">
        <v>0</v>
      </c>
    </row>
    <row r="18" spans="1:6" ht="15">
      <c r="A18" s="178" t="s">
        <v>304</v>
      </c>
      <c r="B18" s="150">
        <v>0</v>
      </c>
      <c r="C18" s="150">
        <v>1586</v>
      </c>
      <c r="D18" s="151">
        <v>0</v>
      </c>
      <c r="E18" s="151">
        <v>0</v>
      </c>
      <c r="F18" s="151">
        <v>6.3733095760784693</v>
      </c>
    </row>
    <row r="19" spans="1:6" ht="15">
      <c r="A19" s="178" t="s">
        <v>263</v>
      </c>
      <c r="B19" s="150">
        <v>537</v>
      </c>
      <c r="C19" s="150">
        <v>5687.2</v>
      </c>
      <c r="D19" s="151">
        <v>959.06890130353815</v>
      </c>
      <c r="E19" s="151">
        <v>6.4705343673335625</v>
      </c>
      <c r="F19" s="151">
        <v>22.853900517700797</v>
      </c>
    </row>
    <row r="20" spans="1:6" ht="15">
      <c r="A20" s="178" t="s">
        <v>255</v>
      </c>
      <c r="B20" s="150">
        <v>0</v>
      </c>
      <c r="C20" s="150">
        <v>0</v>
      </c>
      <c r="D20" s="151">
        <v>0</v>
      </c>
      <c r="E20" s="151">
        <v>0</v>
      </c>
      <c r="F20" s="151">
        <v>0</v>
      </c>
    </row>
    <row r="21" spans="1:6" ht="15">
      <c r="A21" s="178" t="s">
        <v>256</v>
      </c>
      <c r="B21" s="150">
        <v>265.58000000000004</v>
      </c>
      <c r="C21" s="150">
        <v>1319</v>
      </c>
      <c r="D21" s="151">
        <v>396.6488440394607</v>
      </c>
      <c r="E21" s="151">
        <v>3.2000828999561408</v>
      </c>
      <c r="F21" s="151">
        <v>5.3003753662342374</v>
      </c>
    </row>
    <row r="22" spans="1:6" ht="15" customHeight="1" thickBot="1">
      <c r="A22" s="237" t="s">
        <v>257</v>
      </c>
      <c r="B22" s="165">
        <v>0</v>
      </c>
      <c r="C22" s="165">
        <v>0</v>
      </c>
      <c r="D22" s="151">
        <v>0</v>
      </c>
      <c r="E22" s="238">
        <v>0</v>
      </c>
      <c r="F22" s="238">
        <v>0</v>
      </c>
    </row>
    <row r="23" spans="1:6" ht="15" thickBot="1">
      <c r="A23" s="371" t="s">
        <v>9</v>
      </c>
      <c r="B23" s="397">
        <v>8299.16</v>
      </c>
      <c r="C23" s="397">
        <v>24885.030000000002</v>
      </c>
      <c r="D23" s="403">
        <v>199.84998481774062</v>
      </c>
      <c r="E23" s="403">
        <v>100</v>
      </c>
      <c r="F23" s="382">
        <v>99.999999999999972</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2:AU29"/>
  <sheetViews>
    <sheetView zoomScaleNormal="100" workbookViewId="0">
      <selection activeCell="Q37" sqref="Q37"/>
    </sheetView>
  </sheetViews>
  <sheetFormatPr defaultRowHeight="12"/>
  <cols>
    <col min="1" max="1" width="30.42578125" style="63" customWidth="1"/>
    <col min="2" max="2" width="12.42578125" style="63" bestFit="1" customWidth="1"/>
    <col min="3" max="3" width="12.85546875" style="63" customWidth="1"/>
    <col min="4" max="4" width="13.7109375" style="63" customWidth="1"/>
    <col min="5" max="5" width="10.85546875" style="63" customWidth="1"/>
    <col min="6" max="6" width="10.42578125" style="63" customWidth="1"/>
    <col min="7" max="16384" width="9.140625" style="63"/>
  </cols>
  <sheetData>
    <row r="2" spans="1:47" s="60" customFormat="1" ht="17.25" customHeight="1">
      <c r="A2" s="493" t="s">
        <v>199</v>
      </c>
      <c r="B2" s="493"/>
      <c r="C2" s="493"/>
      <c r="D2" s="493"/>
      <c r="E2" s="493"/>
      <c r="F2" s="493"/>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490" t="s">
        <v>200</v>
      </c>
      <c r="B3" s="490"/>
      <c r="C3" s="490"/>
      <c r="D3" s="490"/>
      <c r="E3" s="490"/>
      <c r="F3" s="490"/>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26"/>
      <c r="B5" s="314"/>
      <c r="C5" s="346"/>
      <c r="D5" s="326" t="s">
        <v>50</v>
      </c>
      <c r="E5" s="495" t="s">
        <v>12</v>
      </c>
      <c r="F5" s="496"/>
    </row>
    <row r="6" spans="1:47" ht="12" customHeight="1">
      <c r="A6" s="324" t="s">
        <v>261</v>
      </c>
      <c r="B6" s="499" t="s">
        <v>252</v>
      </c>
      <c r="C6" s="500"/>
      <c r="D6" s="326" t="s">
        <v>14</v>
      </c>
      <c r="E6" s="495" t="s">
        <v>14</v>
      </c>
      <c r="F6" s="496"/>
    </row>
    <row r="7" spans="1:47" ht="12" customHeight="1">
      <c r="A7" s="379" t="s">
        <v>35</v>
      </c>
      <c r="B7" s="501" t="s">
        <v>253</v>
      </c>
      <c r="C7" s="502"/>
      <c r="D7" s="317" t="s">
        <v>51</v>
      </c>
      <c r="E7" s="491" t="s">
        <v>18</v>
      </c>
      <c r="F7" s="492"/>
    </row>
    <row r="8" spans="1:47" ht="12" customHeight="1">
      <c r="A8" s="317"/>
      <c r="B8" s="314"/>
      <c r="C8" s="346"/>
      <c r="D8" s="317" t="s">
        <v>19</v>
      </c>
      <c r="E8" s="491" t="s">
        <v>19</v>
      </c>
      <c r="F8" s="492"/>
    </row>
    <row r="9" spans="1:47" ht="12.75" thickBot="1">
      <c r="A9" s="65" t="s">
        <v>393</v>
      </c>
      <c r="B9" s="66">
        <v>2018</v>
      </c>
      <c r="C9" s="223">
        <v>2019</v>
      </c>
      <c r="D9" s="66" t="s">
        <v>394</v>
      </c>
      <c r="E9" s="66">
        <v>2018</v>
      </c>
      <c r="F9" s="223">
        <v>2019</v>
      </c>
    </row>
    <row r="10" spans="1:47" ht="15.75" thickBot="1">
      <c r="A10" s="487" t="s">
        <v>332</v>
      </c>
      <c r="B10" s="487"/>
      <c r="C10" s="487"/>
      <c r="D10" s="487"/>
      <c r="E10" s="487"/>
      <c r="F10" s="487"/>
    </row>
    <row r="11" spans="1:47" ht="15" customHeight="1">
      <c r="A11" s="177" t="s">
        <v>318</v>
      </c>
      <c r="B11" s="150">
        <v>0</v>
      </c>
      <c r="C11" s="150">
        <v>13351</v>
      </c>
      <c r="D11" s="151">
        <v>0</v>
      </c>
      <c r="E11" s="151">
        <v>0</v>
      </c>
      <c r="F11" s="151">
        <v>0.86380786730627102</v>
      </c>
    </row>
    <row r="12" spans="1:47" ht="15">
      <c r="A12" s="178" t="s">
        <v>42</v>
      </c>
      <c r="B12" s="150">
        <v>442625.88</v>
      </c>
      <c r="C12" s="150">
        <v>290055.76</v>
      </c>
      <c r="D12" s="151">
        <v>-34.469317519346134</v>
      </c>
      <c r="E12" s="151">
        <v>30.268440681673681</v>
      </c>
      <c r="F12" s="151">
        <v>18.766567856003263</v>
      </c>
    </row>
    <row r="13" spans="1:47" ht="15">
      <c r="A13" s="178" t="s">
        <v>315</v>
      </c>
      <c r="B13" s="150">
        <v>93101.24</v>
      </c>
      <c r="C13" s="150">
        <v>146360.55000000002</v>
      </c>
      <c r="D13" s="151">
        <v>57.205800910922356</v>
      </c>
      <c r="E13" s="151">
        <v>6.3666167923354706</v>
      </c>
      <c r="F13" s="151">
        <v>9.4695074940658266</v>
      </c>
    </row>
    <row r="14" spans="1:47" ht="15">
      <c r="A14" s="178" t="s">
        <v>254</v>
      </c>
      <c r="B14" s="150">
        <v>308406.02</v>
      </c>
      <c r="C14" s="150">
        <v>363070.2</v>
      </c>
      <c r="D14" s="151">
        <v>17.724744802322601</v>
      </c>
      <c r="E14" s="151">
        <v>21.08997630739772</v>
      </c>
      <c r="F14" s="151">
        <v>23.490592101300372</v>
      </c>
    </row>
    <row r="15" spans="1:47" ht="15">
      <c r="A15" s="179" t="s">
        <v>34</v>
      </c>
      <c r="B15" s="150">
        <v>2599.6999999999998</v>
      </c>
      <c r="C15" s="150">
        <v>4816.3999999999996</v>
      </c>
      <c r="D15" s="151">
        <v>85.267530868946409</v>
      </c>
      <c r="E15" s="151">
        <v>0.17777737090327175</v>
      </c>
      <c r="F15" s="151">
        <v>0.31162041885206526</v>
      </c>
    </row>
    <row r="16" spans="1:47" ht="15">
      <c r="A16" s="178" t="s">
        <v>262</v>
      </c>
      <c r="B16" s="150">
        <v>72538.536799999973</v>
      </c>
      <c r="C16" s="150">
        <v>70789.223299999998</v>
      </c>
      <c r="D16" s="151">
        <v>-2.4115643589876945</v>
      </c>
      <c r="E16" s="151">
        <v>4.9604609614471755</v>
      </c>
      <c r="F16" s="151">
        <v>4.5800530302629303</v>
      </c>
    </row>
    <row r="17" spans="1:6" ht="15">
      <c r="A17" s="178" t="s">
        <v>312</v>
      </c>
      <c r="B17" s="150">
        <v>51608.65</v>
      </c>
      <c r="C17" s="150">
        <v>58140.4</v>
      </c>
      <c r="D17" s="151">
        <v>12.656308583929254</v>
      </c>
      <c r="E17" s="151">
        <v>3.5291957198396493</v>
      </c>
      <c r="F17" s="151">
        <v>3.7616758990587611</v>
      </c>
    </row>
    <row r="18" spans="1:6" ht="15">
      <c r="A18" s="178" t="s">
        <v>304</v>
      </c>
      <c r="B18" s="150">
        <v>156756.82000000004</v>
      </c>
      <c r="C18" s="150">
        <v>355191.86</v>
      </c>
      <c r="D18" s="151">
        <v>126.58781927319009</v>
      </c>
      <c r="E18" s="151">
        <v>10.719627391913459</v>
      </c>
      <c r="F18" s="151">
        <v>22.980864584761257</v>
      </c>
    </row>
    <row r="19" spans="1:6" ht="15">
      <c r="A19" s="178" t="s">
        <v>263</v>
      </c>
      <c r="B19" s="150">
        <v>166447.89000000001</v>
      </c>
      <c r="C19" s="150">
        <v>70651.5</v>
      </c>
      <c r="D19" s="151">
        <v>-57.553382022445589</v>
      </c>
      <c r="E19" s="151">
        <v>11.382339607107351</v>
      </c>
      <c r="F19" s="151">
        <v>4.5711423516582279</v>
      </c>
    </row>
    <row r="20" spans="1:6" ht="15">
      <c r="A20" s="178" t="s">
        <v>255</v>
      </c>
      <c r="B20" s="150">
        <v>-4285.01</v>
      </c>
      <c r="C20" s="150">
        <v>5570.08</v>
      </c>
      <c r="D20" s="151">
        <v>-229.98989500607934</v>
      </c>
      <c r="E20" s="151">
        <v>-0.29302527679894935</v>
      </c>
      <c r="F20" s="151">
        <v>0.36038341139430108</v>
      </c>
    </row>
    <row r="21" spans="1:6" ht="15">
      <c r="A21" s="178" t="s">
        <v>256</v>
      </c>
      <c r="B21" s="150">
        <v>153712.19000000018</v>
      </c>
      <c r="C21" s="150">
        <v>147707.96</v>
      </c>
      <c r="D21" s="151">
        <v>-3.906150839435818</v>
      </c>
      <c r="E21" s="151">
        <v>10.511424015841909</v>
      </c>
      <c r="F21" s="151">
        <v>9.5566847361066554</v>
      </c>
    </row>
    <row r="22" spans="1:6" ht="15.75" thickBot="1">
      <c r="A22" s="237" t="s">
        <v>257</v>
      </c>
      <c r="B22" s="236">
        <v>18822.68</v>
      </c>
      <c r="C22" s="236">
        <v>19893.400000000001</v>
      </c>
      <c r="D22" s="238">
        <v>5.6884566916082235</v>
      </c>
      <c r="E22" s="238">
        <v>1.2871664283392683</v>
      </c>
      <c r="F22" s="238">
        <v>1.2871002492300629</v>
      </c>
    </row>
    <row r="23" spans="1:6" ht="14.25" customHeight="1" thickBot="1">
      <c r="A23" s="371" t="s">
        <v>9</v>
      </c>
      <c r="B23" s="397">
        <v>1462334.5968000002</v>
      </c>
      <c r="C23" s="397">
        <v>1545598.3333000001</v>
      </c>
      <c r="D23" s="403">
        <v>5.6938908976238656</v>
      </c>
      <c r="E23" s="403">
        <v>100.00000000000001</v>
      </c>
      <c r="F23" s="382">
        <v>99.999999999999986</v>
      </c>
    </row>
    <row r="27" spans="1:6">
      <c r="A27" s="63" t="s">
        <v>255</v>
      </c>
      <c r="B27" s="63">
        <v>-4285.01</v>
      </c>
    </row>
    <row r="29" spans="1:6">
      <c r="A29" s="63" t="s">
        <v>395</v>
      </c>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2:F23"/>
  <sheetViews>
    <sheetView tabSelected="1" zoomScaleNormal="100" workbookViewId="0">
      <selection activeCell="Q36" sqref="Q36"/>
    </sheetView>
  </sheetViews>
  <sheetFormatPr defaultRowHeight="12.75"/>
  <cols>
    <col min="1" max="1" width="30.85546875" style="111" customWidth="1"/>
    <col min="2" max="2" width="15" style="111" customWidth="1"/>
    <col min="3" max="3" width="12.140625" style="111" customWidth="1"/>
    <col min="4" max="4" width="13.5703125" style="111" customWidth="1"/>
    <col min="5" max="5" width="11.28515625" style="111" bestFit="1" customWidth="1"/>
    <col min="6" max="6" width="10.5703125" style="111" customWidth="1"/>
    <col min="7" max="16384" width="9.140625" style="111"/>
  </cols>
  <sheetData>
    <row r="2" spans="1:6" ht="15.75" customHeight="1">
      <c r="A2" s="493" t="s">
        <v>201</v>
      </c>
      <c r="B2" s="493"/>
      <c r="C2" s="493"/>
      <c r="D2" s="493"/>
      <c r="E2" s="493"/>
      <c r="F2" s="493"/>
    </row>
    <row r="3" spans="1:6" ht="15.75">
      <c r="A3" s="490" t="s">
        <v>151</v>
      </c>
      <c r="B3" s="490"/>
      <c r="C3" s="490"/>
      <c r="D3" s="490"/>
      <c r="E3" s="490"/>
      <c r="F3" s="490"/>
    </row>
    <row r="5" spans="1:6">
      <c r="A5" s="326"/>
      <c r="B5" s="314"/>
      <c r="C5" s="346"/>
      <c r="D5" s="326" t="s">
        <v>50</v>
      </c>
      <c r="E5" s="495" t="s">
        <v>12</v>
      </c>
      <c r="F5" s="496"/>
    </row>
    <row r="6" spans="1:6" ht="14.25">
      <c r="A6" s="324" t="s">
        <v>261</v>
      </c>
      <c r="B6" s="499" t="s">
        <v>252</v>
      </c>
      <c r="C6" s="500"/>
      <c r="D6" s="326" t="s">
        <v>14</v>
      </c>
      <c r="E6" s="495" t="s">
        <v>14</v>
      </c>
      <c r="F6" s="496"/>
    </row>
    <row r="7" spans="1:6" ht="15">
      <c r="A7" s="379" t="s">
        <v>35</v>
      </c>
      <c r="B7" s="501" t="s">
        <v>253</v>
      </c>
      <c r="C7" s="502"/>
      <c r="D7" s="317" t="s">
        <v>51</v>
      </c>
      <c r="E7" s="491" t="s">
        <v>18</v>
      </c>
      <c r="F7" s="492"/>
    </row>
    <row r="8" spans="1:6">
      <c r="A8" s="317"/>
      <c r="B8" s="314"/>
      <c r="C8" s="346"/>
      <c r="D8" s="317" t="s">
        <v>19</v>
      </c>
      <c r="E8" s="491" t="s">
        <v>19</v>
      </c>
      <c r="F8" s="492"/>
    </row>
    <row r="9" spans="1:6" ht="13.5" thickBot="1">
      <c r="A9" s="65" t="s">
        <v>393</v>
      </c>
      <c r="B9" s="66">
        <v>2018</v>
      </c>
      <c r="C9" s="223">
        <v>2019</v>
      </c>
      <c r="D9" s="66" t="s">
        <v>394</v>
      </c>
      <c r="E9" s="66">
        <v>2018</v>
      </c>
      <c r="F9" s="223">
        <v>2019</v>
      </c>
    </row>
    <row r="10" spans="1:6" ht="15.75" thickBot="1">
      <c r="A10" s="487" t="s">
        <v>344</v>
      </c>
      <c r="B10" s="487"/>
      <c r="C10" s="487"/>
      <c r="D10" s="487"/>
      <c r="E10" s="487"/>
      <c r="F10" s="487"/>
    </row>
    <row r="11" spans="1:6" ht="15">
      <c r="A11" s="177" t="s">
        <v>318</v>
      </c>
      <c r="B11" s="150">
        <v>0</v>
      </c>
      <c r="C11" s="150">
        <v>108</v>
      </c>
      <c r="D11" s="151">
        <v>0</v>
      </c>
      <c r="E11" s="151">
        <v>0</v>
      </c>
      <c r="F11" s="151">
        <v>1.4078474485704529E-2</v>
      </c>
    </row>
    <row r="12" spans="1:6" ht="15">
      <c r="A12" s="178" t="s">
        <v>42</v>
      </c>
      <c r="B12" s="150">
        <v>216624</v>
      </c>
      <c r="C12" s="159">
        <v>117602</v>
      </c>
      <c r="D12" s="151">
        <v>-45.71146318044169</v>
      </c>
      <c r="E12" s="151">
        <v>27.736095730195121</v>
      </c>
      <c r="F12" s="151">
        <v>15.330155152479852</v>
      </c>
    </row>
    <row r="13" spans="1:6" ht="15">
      <c r="A13" s="178" t="s">
        <v>315</v>
      </c>
      <c r="B13" s="150">
        <v>289</v>
      </c>
      <c r="C13" s="150">
        <v>49</v>
      </c>
      <c r="D13" s="151">
        <v>-83.044982698961945</v>
      </c>
      <c r="E13" s="151">
        <v>3.7002971351403312E-2</v>
      </c>
      <c r="F13" s="151">
        <v>6.3874560166622407E-3</v>
      </c>
    </row>
    <row r="14" spans="1:6" ht="15">
      <c r="A14" s="178" t="s">
        <v>254</v>
      </c>
      <c r="B14" s="150">
        <v>246568.22</v>
      </c>
      <c r="C14" s="150">
        <v>240987.85000000003</v>
      </c>
      <c r="D14" s="151">
        <v>-2.2632154297905771</v>
      </c>
      <c r="E14" s="151">
        <v>31.57009266721975</v>
      </c>
      <c r="F14" s="151">
        <v>31.414271273979544</v>
      </c>
    </row>
    <row r="15" spans="1:6" ht="15">
      <c r="A15" s="179" t="s">
        <v>34</v>
      </c>
      <c r="B15" s="150">
        <v>29468.79</v>
      </c>
      <c r="C15" s="150">
        <v>31217.33</v>
      </c>
      <c r="D15" s="151">
        <v>5.9335317127035214</v>
      </c>
      <c r="E15" s="151">
        <v>3.7731238482024927</v>
      </c>
      <c r="F15" s="151">
        <v>4.0693739251557277</v>
      </c>
    </row>
    <row r="16" spans="1:6" ht="15">
      <c r="A16" s="178" t="s">
        <v>262</v>
      </c>
      <c r="B16" s="150">
        <v>67759.83</v>
      </c>
      <c r="C16" s="150">
        <v>59880.07</v>
      </c>
      <c r="D16" s="151">
        <v>-11.628954795193557</v>
      </c>
      <c r="E16" s="151">
        <v>8.6758306168372261</v>
      </c>
      <c r="F16" s="151">
        <v>7.8057410897888992</v>
      </c>
    </row>
    <row r="17" spans="1:6" s="63" customFormat="1" ht="15">
      <c r="A17" s="178" t="s">
        <v>312</v>
      </c>
      <c r="B17" s="150">
        <v>925.41</v>
      </c>
      <c r="C17" s="150">
        <v>6983</v>
      </c>
      <c r="D17" s="151">
        <v>654.58445445802397</v>
      </c>
      <c r="E17" s="151">
        <v>0.11848761148201431</v>
      </c>
      <c r="F17" s="151">
        <v>0.91027766049698811</v>
      </c>
    </row>
    <row r="18" spans="1:6" ht="15">
      <c r="A18" s="178" t="s">
        <v>304</v>
      </c>
      <c r="B18" s="150">
        <v>22229</v>
      </c>
      <c r="C18" s="150">
        <v>74920</v>
      </c>
      <c r="D18" s="151">
        <v>237.03720365288586</v>
      </c>
      <c r="E18" s="151">
        <v>2.8461558829423672</v>
      </c>
      <c r="F18" s="151">
        <v>9.7662898932313258</v>
      </c>
    </row>
    <row r="19" spans="1:6" ht="15">
      <c r="A19" s="178" t="s">
        <v>263</v>
      </c>
      <c r="B19" s="150">
        <v>107397.24000000002</v>
      </c>
      <c r="C19" s="150">
        <v>120308.8</v>
      </c>
      <c r="D19" s="151">
        <v>12.02224563685248</v>
      </c>
      <c r="E19" s="151">
        <v>13.750923857923137</v>
      </c>
      <c r="F19" s="151">
        <v>15.683003437090084</v>
      </c>
    </row>
    <row r="20" spans="1:6" ht="15">
      <c r="A20" s="178" t="s">
        <v>255</v>
      </c>
      <c r="B20" s="150">
        <v>1757</v>
      </c>
      <c r="C20" s="150">
        <v>170</v>
      </c>
      <c r="D20" s="151">
        <v>-90.32441661923734</v>
      </c>
      <c r="E20" s="151">
        <v>0.22496270126095369</v>
      </c>
      <c r="F20" s="151">
        <v>2.2160561690460833E-2</v>
      </c>
    </row>
    <row r="21" spans="1:6" ht="15">
      <c r="A21" s="178" t="s">
        <v>256</v>
      </c>
      <c r="B21" s="150">
        <v>60597.870000000155</v>
      </c>
      <c r="C21" s="150">
        <v>96130.519999999931</v>
      </c>
      <c r="D21" s="151">
        <v>58.636796969925989</v>
      </c>
      <c r="E21" s="151">
        <v>7.7588278462493694</v>
      </c>
      <c r="F21" s="151">
        <v>12.531213639976926</v>
      </c>
    </row>
    <row r="22" spans="1:6" ht="15.75" thickBot="1">
      <c r="A22" s="237" t="s">
        <v>257</v>
      </c>
      <c r="B22" s="236">
        <v>27402</v>
      </c>
      <c r="C22" s="236">
        <v>18772</v>
      </c>
      <c r="D22" s="238">
        <v>-31.494051529085464</v>
      </c>
      <c r="E22" s="238">
        <v>3.508496266336171</v>
      </c>
      <c r="F22" s="238">
        <v>2.447047435607828</v>
      </c>
    </row>
    <row r="23" spans="1:6" ht="15" thickBot="1">
      <c r="A23" s="371" t="s">
        <v>9</v>
      </c>
      <c r="B23" s="397">
        <v>781018.3600000001</v>
      </c>
      <c r="C23" s="397">
        <v>767128.57</v>
      </c>
      <c r="D23" s="403">
        <v>-1.7784204202318854</v>
      </c>
      <c r="E23" s="403">
        <v>100</v>
      </c>
      <c r="F23" s="382">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workbookViewId="0">
      <selection activeCell="L18" sqref="L18"/>
    </sheetView>
  </sheetViews>
  <sheetFormatPr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68" t="s">
        <v>110</v>
      </c>
      <c r="B2" s="53"/>
      <c r="C2" s="54"/>
      <c r="D2" s="53"/>
      <c r="E2" s="51"/>
    </row>
    <row r="3" spans="1:5" ht="14.25" customHeight="1">
      <c r="A3" s="53"/>
      <c r="B3" s="476"/>
      <c r="C3" s="476"/>
      <c r="D3" s="53"/>
      <c r="E3" s="53"/>
    </row>
    <row r="4" spans="1:5" ht="18.75" customHeight="1">
      <c r="A4" s="531" t="s">
        <v>141</v>
      </c>
      <c r="B4" s="531"/>
      <c r="C4" s="531"/>
      <c r="D4" s="48"/>
      <c r="E4" s="170"/>
    </row>
    <row r="5" spans="1:5" ht="78.75" customHeight="1">
      <c r="A5" s="474" t="s">
        <v>319</v>
      </c>
      <c r="B5" s="474"/>
      <c r="C5" s="474"/>
      <c r="D5" s="474"/>
      <c r="E5" s="474"/>
    </row>
    <row r="6" spans="1:5" ht="36" customHeight="1">
      <c r="A6" s="534" t="s">
        <v>228</v>
      </c>
      <c r="B6" s="534"/>
      <c r="C6" s="534"/>
      <c r="D6" s="534"/>
      <c r="E6" s="58"/>
    </row>
    <row r="7" spans="1:5" s="58" customFormat="1" ht="45.75" customHeight="1">
      <c r="A7" s="474" t="s">
        <v>282</v>
      </c>
      <c r="B7" s="474"/>
      <c r="C7" s="474"/>
      <c r="D7" s="474"/>
      <c r="E7" s="270"/>
    </row>
    <row r="8" spans="1:5" s="58" customFormat="1" ht="31.5" customHeight="1">
      <c r="A8" s="173" t="s">
        <v>5</v>
      </c>
      <c r="B8" s="174"/>
      <c r="C8" s="174"/>
      <c r="D8" s="174"/>
      <c r="E8" s="174"/>
    </row>
    <row r="9" spans="1:5" s="58" customFormat="1" ht="13.5" customHeight="1">
      <c r="A9" s="532" t="s">
        <v>112</v>
      </c>
      <c r="B9" s="532"/>
      <c r="C9" s="532"/>
      <c r="D9" s="532"/>
      <c r="E9" s="532"/>
    </row>
    <row r="10" spans="1:5" s="58" customFormat="1" ht="15" customHeight="1">
      <c r="A10" s="474" t="s">
        <v>283</v>
      </c>
      <c r="B10" s="474"/>
      <c r="C10" s="474"/>
      <c r="D10" s="474"/>
      <c r="E10" s="474"/>
    </row>
    <row r="11" spans="1:5" s="58" customFormat="1" ht="21.75" customHeight="1">
      <c r="A11" s="474"/>
      <c r="B11" s="474"/>
      <c r="C11" s="474"/>
      <c r="D11" s="474"/>
      <c r="E11" s="474"/>
    </row>
    <row r="12" spans="1:5" s="58" customFormat="1" ht="39" customHeight="1">
      <c r="A12" s="533" t="s">
        <v>229</v>
      </c>
      <c r="B12" s="533"/>
      <c r="C12" s="533"/>
      <c r="D12" s="533"/>
      <c r="E12" s="270"/>
    </row>
    <row r="13" spans="1:5" ht="50.25" customHeight="1">
      <c r="A13" s="530" t="s">
        <v>320</v>
      </c>
      <c r="B13" s="530"/>
      <c r="C13" s="530"/>
      <c r="D13" s="530"/>
      <c r="E13" s="58"/>
    </row>
    <row r="14" spans="1:5" ht="33.75" customHeight="1">
      <c r="A14" s="58"/>
      <c r="B14" s="175"/>
      <c r="C14" s="58"/>
      <c r="D14" s="58"/>
      <c r="E14" s="58"/>
    </row>
    <row r="15" spans="1:5" ht="48" customHeight="1">
      <c r="A15" s="271"/>
    </row>
    <row r="19" spans="2:2">
      <c r="B19" s="55"/>
    </row>
    <row r="20" spans="2:2" ht="14.25" customHeight="1"/>
    <row r="21" spans="2:2" ht="31.5" customHeight="1"/>
  </sheetData>
  <mergeCells count="11">
    <mergeCell ref="A13:D13"/>
    <mergeCell ref="B3:C3"/>
    <mergeCell ref="A4:C4"/>
    <mergeCell ref="A5:E5"/>
    <mergeCell ref="A6:D6"/>
    <mergeCell ref="A7:D7"/>
    <mergeCell ref="A9:C9"/>
    <mergeCell ref="D9:E9"/>
    <mergeCell ref="A10:E10"/>
    <mergeCell ref="A11:E11"/>
    <mergeCell ref="A12:D12"/>
  </mergeCells>
  <printOptions horizontalCentered="1"/>
  <pageMargins left="0.7" right="0.7" top="0.75" bottom="0.75" header="0.3" footer="0.3"/>
  <pageSetup paperSize="9" scale="90" orientation="portrait" r:id="rId1"/>
  <headerFooter>
    <oddHeader>&amp;L&amp;"Times New Roman,Regular"&amp;9BULETINI STATISTIKOR JANAR - DHJETOR 2018&amp;10
&amp;"Times New Roman,Italic"Statistics January - December 2018</oddHeader>
    <oddFooter>&amp;L&amp;"Times New Roman,Regular"BQK - Departamenti i Mbikqyrjes së Sigurimeve - Divizioni për raportim dhe analiza, (N.L)
CBK&amp;"Times New Roman,Italic" - Insurance Supervision  Department- DRA,(N.L)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30</vt:i4>
      </vt:variant>
    </vt:vector>
  </HeadingPairs>
  <TitlesOfParts>
    <vt:vector size="63" baseType="lpstr">
      <vt:lpstr>Kapaku</vt:lpstr>
      <vt:lpstr>Shenime</vt:lpstr>
      <vt:lpstr>Permbajtja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'F5'!Print_Area</vt:lpstr>
      <vt:lpstr>Kapaku!Print_Area</vt:lpstr>
      <vt:lpstr>Permbajtja!Print_Area</vt:lpstr>
      <vt:lpstr>Shenime!Print_Area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Nezir Lokaj</cp:lastModifiedBy>
  <cp:lastPrinted>2014-03-03T07:29:55Z</cp:lastPrinted>
  <dcterms:created xsi:type="dcterms:W3CDTF">2003-05-15T02:09:00Z</dcterms:created>
  <dcterms:modified xsi:type="dcterms:W3CDTF">2019-02-26T14:36:06Z</dcterms:modified>
</cp:coreProperties>
</file>