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670D177-FEA9-4832-AF01-B2909CAA83A4}" xr6:coauthVersionLast="47" xr6:coauthVersionMax="47" xr10:uidLastSave="{00000000-0000-0000-0000-000000000000}"/>
  <bookViews>
    <workbookView xWindow="28680" yWindow="-120" windowWidth="29040" windowHeight="17520" activeTab="4" xr2:uid="{00000000-000D-0000-FFFF-FFFF00000000}"/>
  </bookViews>
  <sheets>
    <sheet name="Përshkrimi i tabelave" sheetId="7" r:id="rId1"/>
    <sheet name="Llogarite e klienteve" sheetId="8" r:id="rId2"/>
    <sheet name="Numri i kartelave" sheetId="9" r:id="rId3"/>
    <sheet name="Terminalet" sheetId="10" r:id="rId4"/>
    <sheet name="Instrumentet" sheetId="11" r:id="rId5"/>
    <sheet name="Trans. sipas terminaleve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1" l="1"/>
  <c r="D35" i="12"/>
  <c r="C35" i="12"/>
  <c r="C35" i="11"/>
  <c r="C34" i="8"/>
  <c r="C35" i="9"/>
  <c r="C35" i="10"/>
  <c r="D34" i="12" l="1"/>
  <c r="C34" i="12"/>
  <c r="D34" i="11"/>
  <c r="C34" i="11"/>
  <c r="C34" i="10"/>
  <c r="C34" i="9" l="1"/>
  <c r="C33" i="8" l="1"/>
  <c r="D33" i="12" l="1"/>
  <c r="C33" i="12"/>
  <c r="D33" i="11"/>
  <c r="C33" i="11"/>
  <c r="C33" i="10"/>
  <c r="C33" i="9"/>
  <c r="C32" i="8"/>
  <c r="C32" i="9"/>
  <c r="C32" i="11" l="1"/>
  <c r="D32" i="12" l="1"/>
  <c r="C32" i="12"/>
  <c r="D32" i="11"/>
  <c r="C32" i="10"/>
  <c r="C31" i="8"/>
  <c r="C31" i="11"/>
  <c r="D31" i="11"/>
  <c r="D31" i="12"/>
  <c r="C31" i="12"/>
  <c r="C31" i="10"/>
  <c r="C31" i="9"/>
  <c r="C30" i="8" l="1"/>
  <c r="D30" i="12" l="1"/>
  <c r="C30" i="12"/>
  <c r="D30" i="11"/>
  <c r="C30" i="11"/>
  <c r="C30" i="10"/>
  <c r="C30" i="9"/>
  <c r="C29" i="8"/>
  <c r="C29" i="12" l="1"/>
  <c r="D29" i="12"/>
  <c r="C29" i="11"/>
  <c r="D29" i="11"/>
  <c r="C29" i="10"/>
  <c r="C29" i="9"/>
  <c r="C28" i="8"/>
  <c r="C28" i="12" l="1"/>
  <c r="D28" i="12"/>
  <c r="C28" i="11"/>
  <c r="D28" i="11"/>
  <c r="C28" i="10"/>
  <c r="C28" i="9"/>
  <c r="C27" i="8"/>
  <c r="C27" i="12" l="1"/>
  <c r="D27" i="12"/>
  <c r="C27" i="11"/>
  <c r="D27" i="11"/>
  <c r="C27" i="10"/>
  <c r="C27" i="9"/>
  <c r="C26" i="8"/>
  <c r="C25" i="10" l="1"/>
  <c r="C25" i="8" l="1"/>
  <c r="C26" i="9"/>
  <c r="C26" i="10"/>
  <c r="C26" i="11"/>
  <c r="D26" i="11"/>
  <c r="C26" i="12"/>
  <c r="D26" i="12"/>
  <c r="C25" i="12" l="1"/>
  <c r="D25" i="12"/>
  <c r="C25" i="11"/>
  <c r="D25" i="11"/>
  <c r="C25" i="9"/>
  <c r="C24" i="8"/>
  <c r="C24" i="12" l="1"/>
  <c r="D24" i="12"/>
  <c r="C24" i="11"/>
  <c r="D24" i="11"/>
  <c r="C24" i="10"/>
  <c r="C24" i="9"/>
  <c r="C23" i="8"/>
  <c r="C23" i="12" l="1"/>
  <c r="D23" i="12"/>
  <c r="C23" i="11" l="1"/>
  <c r="D23" i="11"/>
  <c r="C23" i="10"/>
  <c r="C23" i="9"/>
  <c r="C22" i="8" l="1"/>
  <c r="C22" i="9" l="1"/>
  <c r="C22" i="12" l="1"/>
  <c r="D22" i="12"/>
  <c r="D21" i="12"/>
  <c r="C22" i="11" l="1"/>
  <c r="D22" i="11"/>
  <c r="C22" i="10"/>
  <c r="C21" i="8" l="1"/>
  <c r="C13" i="10" l="1"/>
  <c r="C14" i="10"/>
  <c r="C15" i="10"/>
  <c r="C16" i="10"/>
  <c r="C17" i="10"/>
  <c r="C18" i="10"/>
  <c r="C19" i="10"/>
  <c r="C20" i="10"/>
  <c r="C21" i="10"/>
  <c r="C12" i="10"/>
  <c r="C20" i="8" l="1"/>
  <c r="C21" i="9"/>
  <c r="C21" i="11"/>
  <c r="D21" i="11"/>
  <c r="C21" i="12"/>
  <c r="C20" i="12" l="1"/>
  <c r="D20" i="12"/>
  <c r="C20" i="11"/>
  <c r="D20" i="11"/>
  <c r="C20" i="9"/>
  <c r="C12" i="9"/>
  <c r="C13" i="9"/>
  <c r="C14" i="9"/>
  <c r="C15" i="9"/>
  <c r="C16" i="9"/>
  <c r="C17" i="9"/>
  <c r="C18" i="9"/>
  <c r="C19" i="9"/>
  <c r="C11" i="8"/>
  <c r="C12" i="8"/>
  <c r="C13" i="8"/>
  <c r="C14" i="8"/>
  <c r="C15" i="8"/>
  <c r="C16" i="8"/>
  <c r="C17" i="8"/>
  <c r="C18" i="8"/>
  <c r="C19" i="8"/>
  <c r="C19" i="12" l="1"/>
  <c r="D19" i="12"/>
  <c r="C19" i="11" l="1"/>
  <c r="D19" i="11"/>
  <c r="C18" i="12" l="1"/>
  <c r="D18" i="12"/>
  <c r="C18" i="11"/>
  <c r="D18" i="11"/>
  <c r="C17" i="12" l="1"/>
  <c r="D17" i="12"/>
  <c r="C17" i="11"/>
  <c r="D17" i="11"/>
  <c r="C16" i="11" l="1"/>
  <c r="D16" i="11" l="1"/>
  <c r="D15" i="11"/>
  <c r="C15" i="11"/>
  <c r="C16" i="12" l="1"/>
  <c r="D16" i="12"/>
  <c r="C15" i="12" l="1"/>
  <c r="D12" i="11"/>
  <c r="D13" i="11"/>
  <c r="D14" i="11"/>
  <c r="C13" i="11"/>
  <c r="C14" i="11"/>
  <c r="C12" i="11"/>
  <c r="D15" i="12" l="1"/>
  <c r="D14" i="12" l="1"/>
  <c r="C14" i="12"/>
  <c r="D13" i="12" l="1"/>
  <c r="C13" i="12"/>
  <c r="C12" i="12" l="1"/>
  <c r="D12" i="12"/>
</calcChain>
</file>

<file path=xl/sharedStrings.xml><?xml version="1.0" encoding="utf-8"?>
<sst xmlns="http://schemas.openxmlformats.org/spreadsheetml/2006/main" count="228" uniqueCount="90">
  <si>
    <t xml:space="preserve">Përshkrimi i tabelave </t>
  </si>
  <si>
    <t>Tabela 4: Pagesat sipas instrumenteve</t>
  </si>
  <si>
    <t>Tabela 5: Transaksionet sipas tipit të terminaleve</t>
  </si>
  <si>
    <t xml:space="preserve">
Tabela 1: Statistika mbi numrin e llogarive të parave elektronike
</t>
  </si>
  <si>
    <t>Tabela 2:   Kartelat e parasë elektronike</t>
  </si>
  <si>
    <t>Tabela 2 paraqet numrin e përgjithshëm të kartelave me funksion paranë elektronike të lëshuara dhe të vlefshme në periudhën e raportimit. Kartelat janë ndarë sipas funksionit që kanë dhe sipas operatorit.</t>
  </si>
  <si>
    <t>Tabela 3: Terminalet për paranë elektronike</t>
  </si>
  <si>
    <t xml:space="preserve">Tabela 3 paraqet numrin e përgjithshëm të terminaleve per para elektronike deri në fund të periudhës për të cilen raportohet. Këtu raportohet numri total i terminaleve në operim që janë në pronësi dhe/ose të instaluara nga institucioni raportues deri në fund të periudhës për të cilën raportohet. 
</t>
  </si>
  <si>
    <t>Tabela 5. Kjo tabelë përfshin raportimin në numër dhe vlerë të transaksioneve me para elektronike sipas tipit të terminaleve</t>
  </si>
  <si>
    <t>Tabela 1. Në këtë tabelë raportohet numri i llogarive të klientëve në funksion të përdorimit të parasë elektronike. Llogaritë e klientëve në funksion të parasë elektronike raportohen të ndara sipas valutës së llogarisë në EUR, USD CHF apo valuta të tjera</t>
  </si>
  <si>
    <t>Tjera</t>
  </si>
  <si>
    <t>Gjithsej</t>
  </si>
  <si>
    <t>Tabela 1.  Numri i llogarive të parave elektronike</t>
  </si>
  <si>
    <t>Kartela lokale</t>
  </si>
  <si>
    <t>VISA</t>
  </si>
  <si>
    <t>Përshkrimi i pagesës sipas instrumentit të pagesës</t>
  </si>
  <si>
    <t>Numri</t>
  </si>
  <si>
    <t>Viti</t>
  </si>
  <si>
    <t>Muaji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</si>
  <si>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</si>
  <si>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</si>
  <si>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</si>
  <si>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</si>
  <si>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</si>
  <si>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</si>
  <si>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</si>
  <si>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</si>
  <si>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</si>
  <si>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</si>
  <si>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</si>
  <si>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</si>
  <si>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Numri i përgjithshëm i llogarive të parasë elektronike</t>
  </si>
  <si>
    <t>Llogaritë - EURO</t>
  </si>
  <si>
    <t>Llogaritë - USD</t>
  </si>
  <si>
    <t>Llogaritë - CHF</t>
  </si>
  <si>
    <t>Llogaritë - Tjera</t>
  </si>
  <si>
    <t>Llogaritë e-money</t>
  </si>
  <si>
    <t>Numri i kartelave</t>
  </si>
  <si>
    <t>Numri i pergjithshem i kartelave sipas operatoreve:</t>
  </si>
  <si>
    <t>Kartela me funksion para elektronike</t>
  </si>
  <si>
    <t>Master Card</t>
  </si>
  <si>
    <t>Numri i terminaleve</t>
  </si>
  <si>
    <t xml:space="preserve">terminale për rimbushjen apo shkarkimin e parasë elektronike </t>
  </si>
  <si>
    <t>terminale për kryerjen e pagesave me para elektronike</t>
  </si>
  <si>
    <t>Gjithsej:</t>
  </si>
  <si>
    <t>Pagesa me para elektronike</t>
  </si>
  <si>
    <t>pagesa me para elektronike tjera</t>
  </si>
  <si>
    <t>pagesa me para elektronike nëpërmjet një kartele</t>
  </si>
  <si>
    <t>Vlera</t>
  </si>
  <si>
    <t>nga te cilat:</t>
  </si>
  <si>
    <t>Numri i pergjithshem i transaksioneve me para elektronike sipas terminaleve te pagesave</t>
  </si>
  <si>
    <t>Transaksionet e pagesave me para elektronike</t>
  </si>
  <si>
    <t>Burimi:</t>
  </si>
  <si>
    <t>Banka Qendrore e Republikës së Kosovës (2021)</t>
  </si>
  <si>
    <t>(Raportimet e IFJB-ve sipas "Udhëzimit për raportimin e instrumenteve të pagesave me para elektronike, Janar 2021)</t>
  </si>
  <si>
    <t>Tabela 2. Kartelat e parasë elektronike</t>
  </si>
  <si>
    <t>Tabela 3. Terminalet për paranë elektronike</t>
  </si>
  <si>
    <t xml:space="preserve">Tabela 4. Pagesat sipas instrumenteve </t>
  </si>
  <si>
    <t>Tabela 5. Transaksionet sipas tipit të terminaleve</t>
  </si>
  <si>
    <r>
      <t>Vlera (</t>
    </r>
    <r>
      <rPr>
        <b/>
        <sz val="10"/>
        <color rgb="FF000000"/>
        <rFont val="Calibri"/>
        <family val="2"/>
      </rPr>
      <t>€)</t>
    </r>
  </si>
  <si>
    <t xml:space="preserve">Transaksione për mbushjen, rimbushjen ose tërheqje e vlerës së mbetur të parasë elektronike </t>
  </si>
  <si>
    <t>Vlera (€)</t>
  </si>
  <si>
    <t xml:space="preserve">Tabela 4. Në këtë tabelë raportohen pagesat me para elektronike, të iniciuara nga mbajtësi i parasë elektronike (urdhëruesi) në favor të përfituesit.  Këtu raportohen numri dhe vlera e transfereve, brenda ose jashtë vendit te realizuara me para elektronike. </t>
  </si>
  <si>
    <t>Pagesat ndërkombëtare</t>
  </si>
  <si>
    <t>pagesat hyrëse ndërkombëtare</t>
  </si>
  <si>
    <t>pagesat dalëse ndërkombëtare</t>
  </si>
  <si>
    <t>Pagesat online përmes shërbimit E-commerce në Kosovë</t>
  </si>
  <si>
    <t>Terminalet për përdorimin e parasë elektronike (e-money)</t>
  </si>
  <si>
    <t xml:space="preserve">Transaksionet e pagesave me para elektronike sipas tipit të terminaleve </t>
  </si>
  <si>
    <t>Numri i tregtarëve që pranojnë pagesa me para elektronike</t>
  </si>
  <si>
    <t>Numri i tregtarëve që ofrojnë terminal te shitjes (POS) fizik</t>
  </si>
  <si>
    <t>Numri i tregetarëve që ofrojnë terminal te shitjes (POS) virtual</t>
  </si>
  <si>
    <t>*Shkurt</t>
  </si>
  <si>
    <t>*Mars</t>
  </si>
  <si>
    <t>*Raportet e reviduara</t>
  </si>
  <si>
    <t>*Të dhënat e reviduara</t>
  </si>
  <si>
    <t>*Dhjetor</t>
  </si>
  <si>
    <t>*Janar</t>
  </si>
  <si>
    <t>*Prill</t>
  </si>
  <si>
    <t>*Maj</t>
  </si>
  <si>
    <t>*Qershor</t>
  </si>
  <si>
    <t>*Korrik</t>
  </si>
  <si>
    <t>*Gusht</t>
  </si>
  <si>
    <t>*Shtator</t>
  </si>
  <si>
    <t>*Tetor</t>
  </si>
  <si>
    <t>*Nëntor</t>
  </si>
  <si>
    <t>* të dhënat e reviduara</t>
  </si>
  <si>
    <t xml:space="preserve">Tetor </t>
  </si>
  <si>
    <t>2024*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</si>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</sst>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д_е_н_._-;\-* #,##0\ _д_е_н_._-;_-* &quot;-&quot;\ _д_е_н_._-;_-@_-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1"/>
      <name val="Tahoma"/>
      <family val="2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rgb="FF000000"/>
      <name val="Tahoma"/>
      <family val="2"/>
    </font>
    <font>
      <sz val="11"/>
      <color rgb="FFFF0000"/>
      <name val="Tahoma"/>
      <family val="2"/>
      <charset val="204"/>
    </font>
    <font>
      <b/>
      <sz val="11"/>
      <color rgb="FF000000"/>
      <name val="Tahoma"/>
      <family val="2"/>
    </font>
    <font>
      <sz val="10"/>
      <name val="Arial"/>
      <family val="2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4"/>
      <color theme="0"/>
      <name val="Tahoma"/>
      <family val="2"/>
    </font>
    <font>
      <i/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sz val="10"/>
      <color theme="1"/>
      <name val="Tahoma"/>
      <family val="2"/>
    </font>
    <font>
      <b/>
      <sz val="10"/>
      <color rgb="FF000000"/>
      <name val="Calibri"/>
      <family val="2"/>
    </font>
    <font>
      <i/>
      <sz val="10"/>
      <color theme="1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/>
      <diagonal/>
    </border>
    <border>
      <left style="double">
        <color rgb="FFC4BD97"/>
      </left>
      <right style="double">
        <color rgb="FFC4BD97"/>
      </right>
      <top/>
      <bottom/>
      <diagonal/>
    </border>
    <border>
      <left style="double">
        <color rgb="FFC4BD97"/>
      </left>
      <right style="double">
        <color rgb="FFC4BD97"/>
      </right>
      <top/>
      <bottom style="double">
        <color rgb="FFC4BD97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ashDotDot">
        <color theme="3" tint="-0.24994659260841701"/>
      </right>
      <top style="thin">
        <color theme="3" tint="-0.24994659260841701"/>
      </top>
      <bottom style="slantDashDot">
        <color theme="3" tint="-0.24994659260841701"/>
      </bottom>
      <diagonal/>
    </border>
    <border>
      <left/>
      <right/>
      <top style="thin">
        <color theme="3"/>
      </top>
      <bottom style="mediumDashed">
        <color theme="3"/>
      </bottom>
      <diagonal/>
    </border>
    <border>
      <left/>
      <right style="dashDotDot">
        <color theme="3" tint="-0.24994659260841701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slantDashDot">
        <color theme="3"/>
      </left>
      <right/>
      <top style="slantDashDot">
        <color theme="3"/>
      </top>
      <bottom/>
      <diagonal/>
    </border>
    <border>
      <left style="slantDashDot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slantDashDot">
        <color theme="3"/>
      </bottom>
      <diagonal/>
    </border>
    <border>
      <left style="slantDashDot">
        <color theme="3"/>
      </left>
      <right/>
      <top/>
      <bottom/>
      <diagonal/>
    </border>
    <border>
      <left/>
      <right/>
      <top/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/>
      <right/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/>
      <bottom style="slantDashDot">
        <color theme="3"/>
      </bottom>
      <diagonal/>
    </border>
    <border>
      <left/>
      <right style="slantDashDot">
        <color theme="3"/>
      </right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/>
      <bottom/>
      <diagonal/>
    </border>
    <border>
      <left style="slantDashDot">
        <color theme="3"/>
      </left>
      <right/>
      <top/>
      <bottom style="slantDashDot">
        <color theme="3"/>
      </bottom>
      <diagonal/>
    </border>
    <border>
      <left style="slantDashDot">
        <color theme="3"/>
      </left>
      <right style="slantDashDot">
        <color theme="3"/>
      </right>
      <top/>
      <bottom/>
      <diagonal/>
    </border>
    <border>
      <left style="slantDashDot">
        <color theme="3"/>
      </left>
      <right style="slantDashDot">
        <color theme="3"/>
      </right>
      <top/>
      <bottom style="slantDashDot">
        <color theme="3"/>
      </bottom>
      <diagonal/>
    </border>
    <border>
      <left style="hair">
        <color theme="3"/>
      </left>
      <right style="slantDashDot">
        <color theme="3"/>
      </right>
      <top style="slantDashDot">
        <color theme="3"/>
      </top>
      <bottom/>
      <diagonal/>
    </border>
    <border>
      <left style="hair">
        <color theme="3"/>
      </left>
      <right style="slantDashDot">
        <color theme="3"/>
      </right>
      <top/>
      <bottom/>
      <diagonal/>
    </border>
    <border>
      <left style="hair">
        <color theme="3"/>
      </left>
      <right style="slantDashDot">
        <color theme="3"/>
      </right>
      <top/>
      <bottom style="slantDashDot">
        <color theme="3"/>
      </bottom>
      <diagonal/>
    </border>
    <border>
      <left style="hair">
        <color theme="3"/>
      </left>
      <right style="hair">
        <color theme="3"/>
      </right>
      <top style="slantDashDot">
        <color theme="3"/>
      </top>
      <bottom style="slantDashDot">
        <color theme="3"/>
      </bottom>
      <diagonal/>
    </border>
    <border>
      <left style="hair">
        <color theme="3"/>
      </left>
      <right style="hair">
        <color theme="3"/>
      </right>
      <top/>
      <bottom/>
      <diagonal/>
    </border>
    <border>
      <left style="hair">
        <color theme="3"/>
      </left>
      <right style="hair">
        <color theme="3"/>
      </right>
      <top/>
      <bottom style="slantDashDot">
        <color theme="3"/>
      </bottom>
      <diagonal/>
    </border>
    <border>
      <left style="slantDashDot">
        <color theme="3"/>
      </left>
      <right/>
      <top style="slantDashDot">
        <color theme="3"/>
      </top>
      <bottom style="slantDashDot">
        <color theme="3"/>
      </bottom>
      <diagonal/>
    </border>
    <border>
      <left/>
      <right style="slantDashDot">
        <color theme="3"/>
      </right>
      <top/>
      <bottom/>
      <diagonal/>
    </border>
    <border>
      <left/>
      <right style="slantDashDot">
        <color theme="3"/>
      </right>
      <top/>
      <bottom style="slantDashDot">
        <color theme="3"/>
      </bottom>
      <diagonal/>
    </border>
    <border>
      <left style="slantDashDot">
        <color theme="3"/>
      </left>
      <right style="dashDotDot">
        <color theme="3"/>
      </right>
      <top style="slantDashDot">
        <color theme="3"/>
      </top>
      <bottom/>
      <diagonal/>
    </border>
    <border>
      <left/>
      <right style="slantDashDot">
        <color theme="3"/>
      </right>
      <top style="slantDashDot">
        <color theme="3"/>
      </top>
      <bottom/>
      <diagonal/>
    </border>
    <border>
      <left style="dashDotDot">
        <color theme="3"/>
      </left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 style="dashDotDot">
        <color theme="3"/>
      </left>
      <right style="dashDotDot">
        <color theme="3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3"/>
      </top>
      <bottom/>
      <diagonal/>
    </border>
    <border>
      <left/>
      <right style="slantDashDot">
        <color theme="3"/>
      </right>
      <top style="thin">
        <color theme="3"/>
      </top>
      <bottom style="slantDashDot">
        <color theme="3"/>
      </bottom>
      <diagonal/>
    </border>
    <border>
      <left/>
      <right style="dashDotDot">
        <color theme="3"/>
      </right>
      <top style="slantDashDot">
        <color theme="3"/>
      </top>
      <bottom/>
      <diagonal/>
    </border>
    <border>
      <left/>
      <right style="dashDotDot">
        <color theme="3"/>
      </right>
      <top/>
      <bottom/>
      <diagonal/>
    </border>
    <border>
      <left/>
      <right style="dashDotDot">
        <color theme="3"/>
      </right>
      <top/>
      <bottom style="slantDashDot">
        <color theme="3"/>
      </bottom>
      <diagonal/>
    </border>
    <border>
      <left/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 style="slantDashDot">
        <color theme="3"/>
      </left>
      <right style="hair">
        <color theme="3"/>
      </right>
      <top style="medium">
        <color indexed="64"/>
      </top>
      <bottom/>
      <diagonal/>
    </border>
    <border>
      <left style="hair">
        <color theme="3"/>
      </left>
      <right style="hair">
        <color theme="3"/>
      </right>
      <top style="medium">
        <color indexed="64"/>
      </top>
      <bottom/>
      <diagonal/>
    </border>
    <border>
      <left style="hair">
        <color theme="3"/>
      </left>
      <right style="slantDashDot">
        <color theme="3"/>
      </right>
      <top style="medium">
        <color indexed="64"/>
      </top>
      <bottom/>
      <diagonal/>
    </border>
    <border>
      <left style="slantDashDot">
        <color theme="3"/>
      </left>
      <right style="hair">
        <color theme="3"/>
      </right>
      <top/>
      <bottom/>
      <diagonal/>
    </border>
    <border>
      <left style="slantDashDot">
        <color theme="3"/>
      </left>
      <right style="hair">
        <color theme="3"/>
      </right>
      <top/>
      <bottom style="slantDashDot">
        <color theme="3"/>
      </bottom>
      <diagonal/>
    </border>
    <border>
      <left style="slantDashDot">
        <color theme="3"/>
      </left>
      <right style="hair">
        <color theme="3"/>
      </right>
      <top style="slantDashDot">
        <color theme="3"/>
      </top>
      <bottom/>
      <diagonal/>
    </border>
    <border>
      <left style="hair">
        <color theme="3"/>
      </left>
      <right style="hair">
        <color theme="3"/>
      </right>
      <top style="slantDashDot">
        <color theme="3"/>
      </top>
      <bottom/>
      <diagonal/>
    </border>
    <border>
      <left style="medium">
        <color indexed="64"/>
      </left>
      <right/>
      <top/>
      <bottom/>
      <diagonal/>
    </border>
    <border>
      <left style="slantDashDot">
        <color theme="3"/>
      </left>
      <right/>
      <top style="medium">
        <color indexed="64"/>
      </top>
      <bottom/>
      <diagonal/>
    </border>
    <border>
      <left style="slantDashDot">
        <color theme="3"/>
      </left>
      <right style="slantDashDot">
        <color theme="3"/>
      </right>
      <top/>
      <bottom style="slantDashDot">
        <color indexed="64"/>
      </bottom>
      <diagonal/>
    </border>
    <border>
      <left style="slantDashDot">
        <color theme="3"/>
      </left>
      <right style="dashDotDot">
        <color theme="3"/>
      </right>
      <top/>
      <bottom style="slantDashDot">
        <color indexed="64"/>
      </bottom>
      <diagonal/>
    </border>
    <border>
      <left style="hair">
        <color theme="3"/>
      </left>
      <right style="slantDashDot">
        <color theme="3"/>
      </right>
      <top/>
      <bottom style="slantDashDot">
        <color indexed="64"/>
      </bottom>
      <diagonal/>
    </border>
    <border>
      <left/>
      <right style="slantDashDot">
        <color theme="3"/>
      </right>
      <top style="slantDashDot">
        <color theme="4" tint="-0.24994659260841701"/>
      </top>
      <bottom/>
      <diagonal/>
    </border>
    <border>
      <left/>
      <right style="dashDotDot">
        <color theme="3" tint="-0.24994659260841701"/>
      </right>
      <top style="slantDashDot">
        <color theme="4" tint="-0.24994659260841701"/>
      </top>
      <bottom/>
      <diagonal/>
    </border>
    <border>
      <left style="dashDotDot">
        <color theme="3"/>
      </left>
      <right style="dashDotDot">
        <color theme="3"/>
      </right>
      <top style="slantDashDot">
        <color theme="3"/>
      </top>
      <bottom/>
      <diagonal/>
    </border>
    <border>
      <left style="dashDotDot">
        <color theme="3"/>
      </left>
      <right/>
      <top/>
      <bottom/>
      <diagonal/>
    </border>
    <border>
      <left style="slantDashDot">
        <color auto="1"/>
      </left>
      <right/>
      <top/>
      <bottom/>
      <diagonal/>
    </border>
    <border>
      <left/>
      <right/>
      <top style="slantDashDot">
        <color theme="3"/>
      </top>
      <bottom/>
      <diagonal/>
    </border>
    <border>
      <left style="dashDotDot">
        <color theme="3"/>
      </left>
      <right/>
      <top style="slantDashDot">
        <color theme="3"/>
      </top>
      <bottom style="slantDashDot">
        <color theme="3"/>
      </bottom>
      <diagonal/>
    </border>
    <border>
      <left style="slantDashDot">
        <color auto="1"/>
      </left>
      <right/>
      <top style="slantDashDot">
        <color theme="3"/>
      </top>
      <bottom/>
      <diagonal/>
    </border>
    <border>
      <left style="slantDashDot">
        <color auto="1"/>
      </left>
      <right style="dashDotDot">
        <color theme="3"/>
      </right>
      <top style="slantDashDot">
        <color theme="3"/>
      </top>
      <bottom style="slantDashDot">
        <color theme="3"/>
      </bottom>
      <diagonal/>
    </border>
    <border>
      <left style="slantDashDot">
        <color auto="1"/>
      </left>
      <right style="dashDotDot">
        <color theme="3"/>
      </right>
      <top/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 style="slantDashDot">
        <color theme="3"/>
      </top>
      <bottom/>
      <diagonal/>
    </border>
    <border>
      <left/>
      <right style="slantDashDot">
        <color auto="1"/>
      </right>
      <top style="slantDashDot">
        <color theme="3"/>
      </top>
      <bottom style="slantDashDot">
        <color theme="3"/>
      </bottom>
      <diagonal/>
    </border>
    <border>
      <left style="dashDotDot">
        <color theme="3"/>
      </left>
      <right style="slantDashDot">
        <color auto="1"/>
      </right>
      <top/>
      <bottom/>
      <diagonal/>
    </border>
    <border>
      <left style="dashDotDot">
        <color theme="3"/>
      </left>
      <right style="slantDashDot">
        <color auto="1"/>
      </right>
      <top style="slantDashDot">
        <color theme="3"/>
      </top>
      <bottom style="slantDashDot">
        <color theme="3"/>
      </bottom>
      <diagonal/>
    </border>
    <border>
      <left style="hair">
        <color theme="3"/>
      </left>
      <right style="slantDashDot">
        <color indexed="64"/>
      </right>
      <top style="slantDashDot">
        <color indexed="64"/>
      </top>
      <bottom/>
      <diagonal/>
    </border>
    <border>
      <left style="hair">
        <color theme="3"/>
      </left>
      <right style="slantDashDot">
        <color indexed="64"/>
      </right>
      <top/>
      <bottom/>
      <diagonal/>
    </border>
    <border>
      <left style="slantDashDot">
        <color theme="3"/>
      </left>
      <right style="slantDashDot">
        <color theme="3"/>
      </right>
      <top style="slantDashDot">
        <color indexed="64"/>
      </top>
      <bottom/>
      <diagonal/>
    </border>
    <border>
      <left/>
      <right style="dashDotDot">
        <color indexed="64"/>
      </right>
      <top/>
      <bottom/>
      <diagonal/>
    </border>
    <border>
      <left/>
      <right style="dashDotDot">
        <color indexed="64"/>
      </right>
      <top style="slantDashDot">
        <color indexed="64"/>
      </top>
      <bottom/>
      <diagonal/>
    </border>
    <border>
      <left style="dashDotDot">
        <color indexed="64"/>
      </left>
      <right style="slantDashDot">
        <color theme="3"/>
      </right>
      <top style="slantDashDot">
        <color indexed="64"/>
      </top>
      <bottom/>
      <diagonal/>
    </border>
    <border>
      <left style="slantDashDot">
        <color theme="3"/>
      </left>
      <right style="dashDotDot">
        <color theme="3"/>
      </right>
      <top style="slantDashDot">
        <color indexed="64"/>
      </top>
      <bottom/>
      <diagonal/>
    </border>
    <border>
      <left style="dashDotDot">
        <color theme="3"/>
      </left>
      <right/>
      <top/>
      <bottom style="slantDashDot">
        <color indexed="64"/>
      </bottom>
      <diagonal/>
    </border>
    <border>
      <left style="hair">
        <color theme="3"/>
      </left>
      <right style="hair">
        <color theme="3"/>
      </right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dashDotDot">
        <color indexed="64"/>
      </right>
      <top/>
      <bottom style="slantDashDot">
        <color indexed="64"/>
      </bottom>
      <diagonal/>
    </border>
    <border>
      <left/>
      <right style="slantDashDot">
        <color theme="3"/>
      </right>
      <top/>
      <bottom style="slantDashDot">
        <color indexed="64"/>
      </bottom>
      <diagonal/>
    </border>
    <border>
      <left style="slantDashDot">
        <color theme="3"/>
      </left>
      <right style="hair">
        <color theme="3"/>
      </right>
      <top style="slantDashDot">
        <color indexed="64"/>
      </top>
      <bottom/>
      <diagonal/>
    </border>
    <border>
      <left style="hair">
        <color theme="3"/>
      </left>
      <right style="hair">
        <color theme="3"/>
      </right>
      <top style="slantDashDot">
        <color indexed="64"/>
      </top>
      <bottom/>
      <diagonal/>
    </border>
    <border>
      <left style="hair">
        <color theme="3"/>
      </left>
      <right style="slantDashDot">
        <color theme="3"/>
      </right>
      <top style="slantDashDot">
        <color indexed="64"/>
      </top>
      <bottom/>
      <diagonal/>
    </border>
    <border>
      <left/>
      <right style="slantDashDot">
        <color theme="3"/>
      </right>
      <top style="slantDashDot">
        <color indexed="64"/>
      </top>
      <bottom/>
      <diagonal/>
    </border>
    <border>
      <left style="dashDotDot">
        <color theme="3"/>
      </left>
      <right style="dashDotDot">
        <color theme="3"/>
      </right>
      <top style="slantDashDot">
        <color indexed="64"/>
      </top>
      <bottom/>
      <diagonal/>
    </border>
    <border>
      <left style="dashDotDot">
        <color theme="3"/>
      </left>
      <right style="dashDotDot">
        <color theme="3"/>
      </right>
      <top/>
      <bottom style="slantDashDot">
        <color indexed="64"/>
      </bottom>
      <diagonal/>
    </border>
    <border>
      <left style="slantDashDot">
        <color theme="3"/>
      </left>
      <right style="dashDotDot">
        <color indexed="64"/>
      </right>
      <top style="slantDashDot">
        <color theme="3"/>
      </top>
      <bottom style="slantDashDot">
        <color theme="3"/>
      </bottom>
      <diagonal/>
    </border>
    <border>
      <left style="dashDotDot">
        <color theme="3"/>
      </left>
      <right style="dashDotDot">
        <color indexed="64"/>
      </right>
      <top/>
      <bottom/>
      <diagonal/>
    </border>
    <border>
      <left style="dashDotDot">
        <color theme="3"/>
      </left>
      <right style="dashDotDot">
        <color indexed="64"/>
      </right>
      <top/>
      <bottom style="slantDashDot">
        <color indexed="64"/>
      </bottom>
      <diagonal/>
    </border>
    <border>
      <left style="dashDotDot">
        <color theme="3"/>
      </left>
      <right style="slantDashDot">
        <color auto="1"/>
      </right>
      <top/>
      <bottom style="slantDashDot">
        <color indexed="64"/>
      </bottom>
      <diagonal/>
    </border>
    <border>
      <left style="slantDashDot">
        <color auto="1"/>
      </left>
      <right/>
      <top/>
      <bottom style="slantDashDot">
        <color indexed="64"/>
      </bottom>
      <diagonal/>
    </border>
    <border>
      <left style="slantDashDot">
        <color auto="1"/>
      </left>
      <right style="dashDotDot">
        <color theme="3"/>
      </right>
      <top/>
      <bottom style="slantDashDot">
        <color indexed="64"/>
      </bottom>
      <diagonal/>
    </border>
    <border>
      <left style="dashDotDot">
        <color theme="3"/>
      </left>
      <right style="slantDashDot">
        <color theme="3"/>
      </right>
      <top style="slantDashDot">
        <color indexed="64"/>
      </top>
      <bottom/>
      <diagonal/>
    </border>
    <border>
      <left style="dashDotDot">
        <color indexed="64"/>
      </left>
      <right style="slantDashDot">
        <color theme="3"/>
      </right>
      <top/>
      <bottom/>
      <diagonal/>
    </border>
    <border>
      <left style="dashDotDot">
        <color theme="3"/>
      </left>
      <right style="slantDashDot">
        <color theme="3"/>
      </right>
      <top/>
      <bottom/>
      <diagonal/>
    </border>
    <border>
      <left style="hair">
        <color indexed="64"/>
      </left>
      <right/>
      <top/>
      <bottom/>
      <diagonal/>
    </border>
    <border>
      <left style="slantDashDot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slantDashDot">
        <color auto="1"/>
      </right>
      <top/>
      <bottom/>
      <diagonal/>
    </border>
    <border>
      <left style="dashDotDot">
        <color indexed="64"/>
      </left>
      <right/>
      <top/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slantDash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slantDashDot">
        <color indexed="64"/>
      </right>
      <top/>
      <bottom/>
      <diagonal/>
    </border>
    <border>
      <left style="dashDot">
        <color indexed="64"/>
      </left>
      <right style="dashDotDot">
        <color theme="3"/>
      </right>
      <top/>
      <bottom/>
      <diagonal/>
    </border>
    <border>
      <left style="dashDotDot">
        <color theme="3"/>
      </left>
      <right style="hair">
        <color indexed="64"/>
      </right>
      <top/>
      <bottom/>
      <diagonal/>
    </border>
    <border>
      <left style="mediumDashDot">
        <color indexed="64"/>
      </left>
      <right style="slantDashDot">
        <color auto="1"/>
      </right>
      <top/>
      <bottom/>
      <diagonal/>
    </border>
    <border>
      <left/>
      <right style="mediumDashDot">
        <color indexed="64"/>
      </right>
      <top/>
      <bottom/>
      <diagonal/>
    </border>
    <border>
      <left style="slantDashDot">
        <color theme="3"/>
      </left>
      <right style="dashDotDot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9" fillId="0" borderId="0">
      <alignment vertical="top"/>
    </xf>
    <xf numFmtId="9" fontId="1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0" borderId="0" xfId="1" applyFont="1" applyAlignment="1">
      <alignment horizontal="center" vertical="center"/>
    </xf>
    <xf numFmtId="0" fontId="4" fillId="3" borderId="1" xfId="1" applyFont="1" applyFill="1" applyBorder="1" applyAlignment="1">
      <alignment horizontal="left" vertical="top" wrapText="1"/>
    </xf>
    <xf numFmtId="0" fontId="5" fillId="3" borderId="2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left" vertical="center" wrapText="1"/>
    </xf>
    <xf numFmtId="0" fontId="7" fillId="2" borderId="0" xfId="1" applyFont="1" applyFill="1"/>
    <xf numFmtId="0" fontId="8" fillId="3" borderId="2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left" vertical="top" wrapText="1"/>
    </xf>
    <xf numFmtId="0" fontId="6" fillId="3" borderId="3" xfId="1" applyFont="1" applyFill="1" applyBorder="1" applyAlignment="1">
      <alignment horizontal="left" wrapText="1"/>
    </xf>
    <xf numFmtId="0" fontId="10" fillId="2" borderId="8" xfId="1" applyFont="1" applyFill="1" applyBorder="1" applyAlignment="1">
      <alignment horizontal="center"/>
    </xf>
    <xf numFmtId="0" fontId="10" fillId="2" borderId="9" xfId="1" applyFont="1" applyFill="1" applyBorder="1" applyAlignment="1">
      <alignment horizontal="center"/>
    </xf>
    <xf numFmtId="0" fontId="10" fillId="2" borderId="0" xfId="1" applyFont="1" applyFill="1" applyAlignment="1">
      <alignment horizontal="left"/>
    </xf>
    <xf numFmtId="0" fontId="1" fillId="2" borderId="0" xfId="1" applyFill="1"/>
    <xf numFmtId="0" fontId="12" fillId="2" borderId="0" xfId="1" applyFont="1" applyFill="1"/>
    <xf numFmtId="0" fontId="13" fillId="0" borderId="11" xfId="1" applyFont="1" applyBorder="1" applyAlignment="1">
      <alignment vertical="center"/>
    </xf>
    <xf numFmtId="0" fontId="10" fillId="5" borderId="14" xfId="1" applyFont="1" applyFill="1" applyBorder="1"/>
    <xf numFmtId="0" fontId="16" fillId="5" borderId="17" xfId="1" applyFont="1" applyFill="1" applyBorder="1" applyAlignment="1">
      <alignment horizontal="center"/>
    </xf>
    <xf numFmtId="0" fontId="17" fillId="2" borderId="18" xfId="1" applyFont="1" applyFill="1" applyBorder="1" applyAlignment="1">
      <alignment horizontal="center"/>
    </xf>
    <xf numFmtId="3" fontId="18" fillId="5" borderId="21" xfId="1" applyNumberFormat="1" applyFont="1" applyFill="1" applyBorder="1" applyAlignment="1">
      <alignment horizontal="center"/>
    </xf>
    <xf numFmtId="3" fontId="10" fillId="2" borderId="0" xfId="1" applyNumberFormat="1" applyFont="1" applyFill="1" applyAlignment="1">
      <alignment horizontal="center"/>
    </xf>
    <xf numFmtId="0" fontId="17" fillId="2" borderId="28" xfId="1" applyFont="1" applyFill="1" applyBorder="1" applyAlignment="1">
      <alignment horizontal="center"/>
    </xf>
    <xf numFmtId="3" fontId="10" fillId="2" borderId="29" xfId="1" applyNumberFormat="1" applyFont="1" applyFill="1" applyBorder="1" applyAlignment="1">
      <alignment horizontal="center"/>
    </xf>
    <xf numFmtId="0" fontId="19" fillId="2" borderId="0" xfId="1" applyFont="1" applyFill="1" applyAlignment="1">
      <alignment horizontal="left" wrapText="1"/>
    </xf>
    <xf numFmtId="3" fontId="11" fillId="5" borderId="21" xfId="1" applyNumberFormat="1" applyFont="1" applyFill="1" applyBorder="1" applyAlignment="1">
      <alignment horizontal="center"/>
    </xf>
    <xf numFmtId="3" fontId="10" fillId="2" borderId="15" xfId="1" applyNumberFormat="1" applyFont="1" applyFill="1" applyBorder="1" applyAlignment="1">
      <alignment horizontal="center"/>
    </xf>
    <xf numFmtId="0" fontId="17" fillId="2" borderId="20" xfId="1" applyFont="1" applyFill="1" applyBorder="1" applyAlignment="1">
      <alignment horizontal="center"/>
    </xf>
    <xf numFmtId="3" fontId="10" fillId="2" borderId="32" xfId="1" applyNumberFormat="1" applyFont="1" applyFill="1" applyBorder="1" applyAlignment="1">
      <alignment horizontal="center"/>
    </xf>
    <xf numFmtId="0" fontId="1" fillId="2" borderId="0" xfId="4" applyFill="1"/>
    <xf numFmtId="0" fontId="2" fillId="2" borderId="0" xfId="4" applyFont="1" applyFill="1"/>
    <xf numFmtId="0" fontId="13" fillId="0" borderId="11" xfId="4" applyFont="1" applyBorder="1" applyAlignment="1">
      <alignment vertical="center"/>
    </xf>
    <xf numFmtId="0" fontId="10" fillId="5" borderId="14" xfId="4" applyFont="1" applyFill="1" applyBorder="1"/>
    <xf numFmtId="0" fontId="10" fillId="2" borderId="8" xfId="4" applyFont="1" applyFill="1" applyBorder="1" applyAlignment="1">
      <alignment horizontal="center"/>
    </xf>
    <xf numFmtId="0" fontId="10" fillId="2" borderId="9" xfId="4" applyFont="1" applyFill="1" applyBorder="1" applyAlignment="1">
      <alignment horizontal="center"/>
    </xf>
    <xf numFmtId="0" fontId="16" fillId="5" borderId="17" xfId="4" applyFont="1" applyFill="1" applyBorder="1" applyAlignment="1">
      <alignment horizontal="center"/>
    </xf>
    <xf numFmtId="0" fontId="17" fillId="6" borderId="17" xfId="4" applyFont="1" applyFill="1" applyBorder="1" applyAlignment="1">
      <alignment horizontal="center"/>
    </xf>
    <xf numFmtId="0" fontId="17" fillId="6" borderId="36" xfId="4" applyFont="1" applyFill="1" applyBorder="1" applyAlignment="1">
      <alignment horizontal="center"/>
    </xf>
    <xf numFmtId="3" fontId="18" fillId="5" borderId="21" xfId="4" applyNumberFormat="1" applyFont="1" applyFill="1" applyBorder="1" applyAlignment="1">
      <alignment horizontal="center"/>
    </xf>
    <xf numFmtId="3" fontId="10" fillId="2" borderId="37" xfId="4" applyNumberFormat="1" applyFont="1" applyFill="1" applyBorder="1" applyAlignment="1">
      <alignment horizontal="center"/>
    </xf>
    <xf numFmtId="0" fontId="10" fillId="2" borderId="0" xfId="4" applyFont="1" applyFill="1" applyAlignment="1">
      <alignment horizontal="left"/>
    </xf>
    <xf numFmtId="3" fontId="10" fillId="2" borderId="21" xfId="4" applyNumberFormat="1" applyFont="1" applyFill="1" applyBorder="1" applyAlignment="1">
      <alignment horizontal="center"/>
    </xf>
    <xf numFmtId="0" fontId="17" fillId="6" borderId="19" xfId="4" applyFont="1" applyFill="1" applyBorder="1" applyAlignment="1">
      <alignment vertical="center" wrapText="1"/>
    </xf>
    <xf numFmtId="0" fontId="20" fillId="6" borderId="33" xfId="4" applyFont="1" applyFill="1" applyBorder="1" applyAlignment="1">
      <alignment vertical="center" wrapText="1"/>
    </xf>
    <xf numFmtId="0" fontId="16" fillId="5" borderId="31" xfId="1" applyFont="1" applyFill="1" applyBorder="1" applyAlignment="1">
      <alignment horizontal="center"/>
    </xf>
    <xf numFmtId="0" fontId="13" fillId="0" borderId="0" xfId="1" applyFont="1" applyAlignment="1">
      <alignment vertical="center"/>
    </xf>
    <xf numFmtId="0" fontId="17" fillId="2" borderId="17" xfId="1" applyFont="1" applyFill="1" applyBorder="1" applyAlignment="1">
      <alignment horizontal="center"/>
    </xf>
    <xf numFmtId="0" fontId="17" fillId="2" borderId="45" xfId="1" applyFont="1" applyFill="1" applyBorder="1" applyAlignment="1">
      <alignment horizontal="center"/>
    </xf>
    <xf numFmtId="3" fontId="10" fillId="2" borderId="21" xfId="1" applyNumberFormat="1" applyFont="1" applyFill="1" applyBorder="1" applyAlignment="1">
      <alignment horizontal="center"/>
    </xf>
    <xf numFmtId="3" fontId="10" fillId="2" borderId="43" xfId="1" applyNumberFormat="1" applyFont="1" applyFill="1" applyBorder="1" applyAlignment="1">
      <alignment horizontal="center"/>
    </xf>
    <xf numFmtId="0" fontId="10" fillId="5" borderId="41" xfId="1" applyFont="1" applyFill="1" applyBorder="1"/>
    <xf numFmtId="0" fontId="10" fillId="2" borderId="0" xfId="1" applyFont="1" applyFill="1" applyAlignment="1">
      <alignment horizontal="right"/>
    </xf>
    <xf numFmtId="164" fontId="2" fillId="2" borderId="0" xfId="1" applyNumberFormat="1" applyFont="1" applyFill="1"/>
    <xf numFmtId="0" fontId="13" fillId="0" borderId="0" xfId="4" applyFont="1" applyAlignment="1">
      <alignment vertical="center"/>
    </xf>
    <xf numFmtId="3" fontId="10" fillId="2" borderId="26" xfId="1" applyNumberFormat="1" applyFont="1" applyFill="1" applyBorder="1" applyAlignment="1">
      <alignment horizontal="center"/>
    </xf>
    <xf numFmtId="3" fontId="18" fillId="5" borderId="55" xfId="4" applyNumberFormat="1" applyFont="1" applyFill="1" applyBorder="1" applyAlignment="1">
      <alignment horizontal="center"/>
    </xf>
    <xf numFmtId="3" fontId="10" fillId="2" borderId="57" xfId="1" applyNumberFormat="1" applyFont="1" applyFill="1" applyBorder="1" applyAlignment="1">
      <alignment horizontal="center"/>
    </xf>
    <xf numFmtId="3" fontId="18" fillId="5" borderId="23" xfId="1" applyNumberFormat="1" applyFont="1" applyFill="1" applyBorder="1" applyAlignment="1">
      <alignment horizontal="center"/>
    </xf>
    <xf numFmtId="0" fontId="24" fillId="2" borderId="0" xfId="1" applyFont="1" applyFill="1" applyAlignment="1">
      <alignment horizontal="left"/>
    </xf>
    <xf numFmtId="0" fontId="23" fillId="2" borderId="10" xfId="1" applyFont="1" applyFill="1" applyBorder="1"/>
    <xf numFmtId="3" fontId="18" fillId="5" borderId="23" xfId="4" applyNumberFormat="1" applyFont="1" applyFill="1" applyBorder="1" applyAlignment="1">
      <alignment horizontal="center"/>
    </xf>
    <xf numFmtId="0" fontId="23" fillId="2" borderId="10" xfId="4" applyFont="1" applyFill="1" applyBorder="1"/>
    <xf numFmtId="0" fontId="23" fillId="2" borderId="59" xfId="4" applyFont="1" applyFill="1" applyBorder="1"/>
    <xf numFmtId="0" fontId="10" fillId="2" borderId="58" xfId="4" applyFont="1" applyFill="1" applyBorder="1" applyAlignment="1">
      <alignment horizontal="left"/>
    </xf>
    <xf numFmtId="0" fontId="23" fillId="2" borderId="59" xfId="1" applyFont="1" applyFill="1" applyBorder="1"/>
    <xf numFmtId="0" fontId="10" fillId="2" borderId="32" xfId="4" applyFont="1" applyFill="1" applyBorder="1" applyAlignment="1">
      <alignment horizontal="left"/>
    </xf>
    <xf numFmtId="3" fontId="10" fillId="2" borderId="0" xfId="4" applyNumberFormat="1" applyFont="1" applyFill="1" applyAlignment="1">
      <alignment horizontal="center"/>
    </xf>
    <xf numFmtId="3" fontId="18" fillId="5" borderId="0" xfId="1" applyNumberFormat="1" applyFont="1" applyFill="1" applyAlignment="1">
      <alignment horizontal="center"/>
    </xf>
    <xf numFmtId="0" fontId="2" fillId="2" borderId="32" xfId="4" applyFont="1" applyFill="1" applyBorder="1"/>
    <xf numFmtId="0" fontId="17" fillId="6" borderId="18" xfId="4" applyFont="1" applyFill="1" applyBorder="1" applyAlignment="1">
      <alignment horizontal="center"/>
    </xf>
    <xf numFmtId="3" fontId="10" fillId="2" borderId="61" xfId="4" applyNumberFormat="1" applyFont="1" applyFill="1" applyBorder="1" applyAlignment="1">
      <alignment horizontal="center"/>
    </xf>
    <xf numFmtId="3" fontId="10" fillId="2" borderId="60" xfId="4" applyNumberFormat="1" applyFont="1" applyFill="1" applyBorder="1" applyAlignment="1">
      <alignment horizontal="center"/>
    </xf>
    <xf numFmtId="0" fontId="17" fillId="6" borderId="18" xfId="4" applyFont="1" applyFill="1" applyBorder="1"/>
    <xf numFmtId="0" fontId="5" fillId="2" borderId="0" xfId="4" applyFont="1" applyFill="1"/>
    <xf numFmtId="0" fontId="20" fillId="6" borderId="60" xfId="4" applyFont="1" applyFill="1" applyBorder="1" applyAlignment="1">
      <alignment horizontal="center" vertical="center" wrapText="1"/>
    </xf>
    <xf numFmtId="0" fontId="17" fillId="6" borderId="64" xfId="4" applyFont="1" applyFill="1" applyBorder="1" applyAlignment="1">
      <alignment horizontal="center"/>
    </xf>
    <xf numFmtId="0" fontId="2" fillId="2" borderId="62" xfId="4" applyFont="1" applyFill="1" applyBorder="1"/>
    <xf numFmtId="0" fontId="17" fillId="6" borderId="66" xfId="4" applyFont="1" applyFill="1" applyBorder="1" applyAlignment="1">
      <alignment horizontal="center"/>
    </xf>
    <xf numFmtId="0" fontId="2" fillId="2" borderId="68" xfId="4" applyFont="1" applyFill="1" applyBorder="1"/>
    <xf numFmtId="0" fontId="17" fillId="6" borderId="70" xfId="4" applyFont="1" applyFill="1" applyBorder="1" applyAlignment="1">
      <alignment horizontal="center"/>
    </xf>
    <xf numFmtId="165" fontId="10" fillId="2" borderId="71" xfId="5" applyNumberFormat="1" applyFont="1" applyFill="1" applyBorder="1" applyAlignment="1">
      <alignment horizontal="center"/>
    </xf>
    <xf numFmtId="0" fontId="17" fillId="6" borderId="72" xfId="4" applyFont="1" applyFill="1" applyBorder="1" applyAlignment="1">
      <alignment horizontal="center"/>
    </xf>
    <xf numFmtId="3" fontId="10" fillId="2" borderId="67" xfId="4" applyNumberFormat="1" applyFont="1" applyFill="1" applyBorder="1" applyAlignment="1">
      <alignment horizontal="center"/>
    </xf>
    <xf numFmtId="3" fontId="10" fillId="2" borderId="73" xfId="1" applyNumberFormat="1" applyFont="1" applyFill="1" applyBorder="1" applyAlignment="1">
      <alignment horizontal="center"/>
    </xf>
    <xf numFmtId="3" fontId="10" fillId="2" borderId="74" xfId="1" applyNumberFormat="1" applyFont="1" applyFill="1" applyBorder="1" applyAlignment="1">
      <alignment horizontal="center"/>
    </xf>
    <xf numFmtId="3" fontId="11" fillId="5" borderId="75" xfId="1" applyNumberFormat="1" applyFont="1" applyFill="1" applyBorder="1" applyAlignment="1">
      <alignment horizontal="center"/>
    </xf>
    <xf numFmtId="0" fontId="23" fillId="2" borderId="76" xfId="1" applyFont="1" applyFill="1" applyBorder="1"/>
    <xf numFmtId="0" fontId="23" fillId="2" borderId="77" xfId="1" applyFont="1" applyFill="1" applyBorder="1"/>
    <xf numFmtId="0" fontId="10" fillId="2" borderId="78" xfId="1" applyFont="1" applyFill="1" applyBorder="1" applyAlignment="1">
      <alignment horizontal="left"/>
    </xf>
    <xf numFmtId="3" fontId="18" fillId="5" borderId="79" xfId="1" applyNumberFormat="1" applyFont="1" applyFill="1" applyBorder="1" applyAlignment="1">
      <alignment horizontal="center"/>
    </xf>
    <xf numFmtId="3" fontId="10" fillId="2" borderId="80" xfId="1" applyNumberFormat="1" applyFont="1" applyFill="1" applyBorder="1" applyAlignment="1">
      <alignment horizontal="center"/>
    </xf>
    <xf numFmtId="3" fontId="10" fillId="2" borderId="81" xfId="1" applyNumberFormat="1" applyFont="1" applyFill="1" applyBorder="1" applyAlignment="1">
      <alignment horizontal="center"/>
    </xf>
    <xf numFmtId="3" fontId="10" fillId="2" borderId="82" xfId="1" applyNumberFormat="1" applyFont="1" applyFill="1" applyBorder="1" applyAlignment="1">
      <alignment horizontal="center"/>
    </xf>
    <xf numFmtId="0" fontId="23" fillId="2" borderId="83" xfId="1" applyFont="1" applyFill="1" applyBorder="1"/>
    <xf numFmtId="0" fontId="10" fillId="2" borderId="82" xfId="1" applyFont="1" applyFill="1" applyBorder="1" applyAlignment="1">
      <alignment horizontal="left"/>
    </xf>
    <xf numFmtId="3" fontId="18" fillId="5" borderId="84" xfId="1" applyNumberFormat="1" applyFont="1" applyFill="1" applyBorder="1" applyAlignment="1">
      <alignment horizontal="center"/>
    </xf>
    <xf numFmtId="3" fontId="10" fillId="2" borderId="85" xfId="1" applyNumberFormat="1" applyFont="1" applyFill="1" applyBorder="1" applyAlignment="1">
      <alignment horizontal="center"/>
    </xf>
    <xf numFmtId="3" fontId="10" fillId="2" borderId="87" xfId="1" applyNumberFormat="1" applyFont="1" applyFill="1" applyBorder="1" applyAlignment="1">
      <alignment horizontal="center"/>
    </xf>
    <xf numFmtId="0" fontId="10" fillId="2" borderId="88" xfId="4" applyFont="1" applyFill="1" applyBorder="1" applyAlignment="1">
      <alignment horizontal="left"/>
    </xf>
    <xf numFmtId="3" fontId="18" fillId="5" borderId="75" xfId="4" applyNumberFormat="1" applyFont="1" applyFill="1" applyBorder="1" applyAlignment="1">
      <alignment horizontal="center"/>
    </xf>
    <xf numFmtId="3" fontId="10" fillId="2" borderId="56" xfId="4" applyNumberFormat="1" applyFont="1" applyFill="1" applyBorder="1" applyAlignment="1">
      <alignment horizontal="center"/>
    </xf>
    <xf numFmtId="3" fontId="10" fillId="2" borderId="89" xfId="4" applyNumberFormat="1" applyFont="1" applyFill="1" applyBorder="1" applyAlignment="1">
      <alignment horizontal="center"/>
    </xf>
    <xf numFmtId="3" fontId="10" fillId="2" borderId="90" xfId="4" applyNumberFormat="1" applyFont="1" applyFill="1" applyBorder="1" applyAlignment="1">
      <alignment horizontal="center"/>
    </xf>
    <xf numFmtId="3" fontId="10" fillId="2" borderId="80" xfId="4" applyNumberFormat="1" applyFont="1" applyFill="1" applyBorder="1" applyAlignment="1">
      <alignment horizontal="center"/>
    </xf>
    <xf numFmtId="0" fontId="17" fillId="6" borderId="91" xfId="4" applyFont="1" applyFill="1" applyBorder="1"/>
    <xf numFmtId="0" fontId="23" fillId="2" borderId="76" xfId="4" applyFont="1" applyFill="1" applyBorder="1"/>
    <xf numFmtId="0" fontId="23" fillId="2" borderId="83" xfId="4" applyFont="1" applyFill="1" applyBorder="1"/>
    <xf numFmtId="3" fontId="10" fillId="2" borderId="92" xfId="4" applyNumberFormat="1" applyFont="1" applyFill="1" applyBorder="1" applyAlignment="1">
      <alignment horizontal="center"/>
    </xf>
    <xf numFmtId="3" fontId="10" fillId="2" borderId="93" xfId="4" applyNumberFormat="1" applyFont="1" applyFill="1" applyBorder="1" applyAlignment="1">
      <alignment horizontal="center"/>
    </xf>
    <xf numFmtId="0" fontId="23" fillId="2" borderId="77" xfId="4" applyFont="1" applyFill="1" applyBorder="1"/>
    <xf numFmtId="0" fontId="10" fillId="2" borderId="78" xfId="4" applyFont="1" applyFill="1" applyBorder="1" applyAlignment="1">
      <alignment horizontal="left"/>
    </xf>
    <xf numFmtId="3" fontId="18" fillId="5" borderId="79" xfId="4" applyNumberFormat="1" applyFont="1" applyFill="1" applyBorder="1" applyAlignment="1">
      <alignment horizontal="center"/>
    </xf>
    <xf numFmtId="165" fontId="10" fillId="2" borderId="94" xfId="5" applyNumberFormat="1" applyFont="1" applyFill="1" applyBorder="1" applyAlignment="1">
      <alignment horizontal="center"/>
    </xf>
    <xf numFmtId="3" fontId="10" fillId="2" borderId="96" xfId="4" applyNumberFormat="1" applyFont="1" applyFill="1" applyBorder="1" applyAlignment="1">
      <alignment horizontal="center"/>
    </xf>
    <xf numFmtId="0" fontId="24" fillId="2" borderId="78" xfId="1" applyFont="1" applyFill="1" applyBorder="1" applyAlignment="1">
      <alignment horizontal="left"/>
    </xf>
    <xf numFmtId="3" fontId="18" fillId="5" borderId="75" xfId="1" applyNumberFormat="1" applyFont="1" applyFill="1" applyBorder="1" applyAlignment="1">
      <alignment horizontal="center"/>
    </xf>
    <xf numFmtId="3" fontId="10" fillId="2" borderId="56" xfId="1" applyNumberFormat="1" applyFont="1" applyFill="1" applyBorder="1" applyAlignment="1">
      <alignment horizontal="center"/>
    </xf>
    <xf numFmtId="3" fontId="10" fillId="2" borderId="97" xfId="1" applyNumberFormat="1" applyFont="1" applyFill="1" applyBorder="1" applyAlignment="1">
      <alignment horizontal="center"/>
    </xf>
    <xf numFmtId="3" fontId="10" fillId="2" borderId="79" xfId="1" applyNumberFormat="1" applyFont="1" applyFill="1" applyBorder="1" applyAlignment="1">
      <alignment horizontal="center"/>
    </xf>
    <xf numFmtId="0" fontId="23" fillId="2" borderId="0" xfId="1" applyFont="1" applyFill="1" applyBorder="1"/>
    <xf numFmtId="0" fontId="10" fillId="2" borderId="98" xfId="1" applyFont="1" applyFill="1" applyBorder="1" applyAlignment="1">
      <alignment horizontal="left"/>
    </xf>
    <xf numFmtId="3" fontId="10" fillId="2" borderId="49" xfId="1" applyNumberFormat="1" applyFont="1" applyFill="1" applyBorder="1" applyAlignment="1">
      <alignment horizontal="center"/>
    </xf>
    <xf numFmtId="0" fontId="23" fillId="2" borderId="0" xfId="4" applyFont="1" applyFill="1" applyBorder="1"/>
    <xf numFmtId="0" fontId="10" fillId="2" borderId="98" xfId="4" applyFont="1" applyFill="1" applyBorder="1" applyAlignment="1">
      <alignment horizontal="left"/>
    </xf>
    <xf numFmtId="0" fontId="24" fillId="2" borderId="98" xfId="1" applyFont="1" applyFill="1" applyBorder="1" applyAlignment="1">
      <alignment horizontal="left"/>
    </xf>
    <xf numFmtId="3" fontId="10" fillId="2" borderId="99" xfId="1" applyNumberFormat="1" applyFont="1" applyFill="1" applyBorder="1" applyAlignment="1">
      <alignment horizontal="center"/>
    </xf>
    <xf numFmtId="43" fontId="2" fillId="2" borderId="0" xfId="5" applyFont="1" applyFill="1"/>
    <xf numFmtId="3" fontId="24" fillId="2" borderId="62" xfId="4" applyNumberFormat="1" applyFont="1" applyFill="1" applyBorder="1" applyAlignment="1">
      <alignment horizontal="center"/>
    </xf>
    <xf numFmtId="165" fontId="24" fillId="2" borderId="37" xfId="5" applyNumberFormat="1" applyFont="1" applyFill="1" applyBorder="1" applyAlignment="1">
      <alignment horizontal="center"/>
    </xf>
    <xf numFmtId="43" fontId="24" fillId="2" borderId="37" xfId="5" applyFont="1" applyFill="1" applyBorder="1" applyAlignment="1">
      <alignment horizontal="center"/>
    </xf>
    <xf numFmtId="165" fontId="24" fillId="2" borderId="71" xfId="5" applyNumberFormat="1" applyFont="1" applyFill="1" applyBorder="1" applyAlignment="1">
      <alignment horizontal="center"/>
    </xf>
    <xf numFmtId="3" fontId="24" fillId="2" borderId="86" xfId="1" applyNumberFormat="1" applyFont="1" applyFill="1" applyBorder="1" applyAlignment="1">
      <alignment horizontal="center"/>
    </xf>
    <xf numFmtId="3" fontId="24" fillId="2" borderId="29" xfId="1" applyNumberFormat="1" applyFont="1" applyFill="1" applyBorder="1" applyAlignment="1">
      <alignment horizontal="center"/>
    </xf>
    <xf numFmtId="3" fontId="24" fillId="2" borderId="95" xfId="4" applyNumberFormat="1" applyFont="1" applyFill="1" applyBorder="1" applyAlignment="1">
      <alignment horizontal="center"/>
    </xf>
    <xf numFmtId="165" fontId="24" fillId="2" borderId="90" xfId="5" applyNumberFormat="1" applyFont="1" applyFill="1" applyBorder="1" applyAlignment="1">
      <alignment horizontal="center"/>
    </xf>
    <xf numFmtId="43" fontId="24" fillId="2" borderId="90" xfId="5" applyFont="1" applyFill="1" applyBorder="1" applyAlignment="1">
      <alignment horizontal="center"/>
    </xf>
    <xf numFmtId="165" fontId="24" fillId="2" borderId="94" xfId="5" applyNumberFormat="1" applyFont="1" applyFill="1" applyBorder="1" applyAlignment="1">
      <alignment horizontal="center"/>
    </xf>
    <xf numFmtId="0" fontId="24" fillId="2" borderId="0" xfId="1" applyFont="1" applyFill="1" applyBorder="1" applyAlignment="1">
      <alignment horizontal="left"/>
    </xf>
    <xf numFmtId="3" fontId="10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left"/>
    </xf>
    <xf numFmtId="0" fontId="10" fillId="2" borderId="0" xfId="4" applyFont="1" applyFill="1" applyBorder="1" applyAlignment="1">
      <alignment horizontal="left"/>
    </xf>
    <xf numFmtId="3" fontId="10" fillId="2" borderId="0" xfId="4" applyNumberFormat="1" applyFont="1" applyFill="1" applyBorder="1" applyAlignment="1">
      <alignment horizontal="center"/>
    </xf>
    <xf numFmtId="165" fontId="24" fillId="2" borderId="0" xfId="5" applyNumberFormat="1" applyFont="1" applyFill="1" applyBorder="1" applyAlignment="1">
      <alignment horizontal="center"/>
    </xf>
    <xf numFmtId="3" fontId="2" fillId="2" borderId="0" xfId="1" applyNumberFormat="1" applyFont="1" applyFill="1"/>
    <xf numFmtId="3" fontId="18" fillId="5" borderId="0" xfId="4" applyNumberFormat="1" applyFont="1" applyFill="1" applyBorder="1" applyAlignment="1">
      <alignment horizontal="center"/>
    </xf>
    <xf numFmtId="0" fontId="2" fillId="2" borderId="62" xfId="1" applyFont="1" applyFill="1" applyBorder="1"/>
    <xf numFmtId="3" fontId="11" fillId="5" borderId="68" xfId="1" applyNumberFormat="1" applyFont="1" applyFill="1" applyBorder="1" applyAlignment="1">
      <alignment horizontal="center"/>
    </xf>
    <xf numFmtId="3" fontId="24" fillId="2" borderId="100" xfId="1" applyNumberFormat="1" applyFont="1" applyFill="1" applyBorder="1" applyAlignment="1">
      <alignment horizontal="center"/>
    </xf>
    <xf numFmtId="3" fontId="10" fillId="2" borderId="101" xfId="1" applyNumberFormat="1" applyFont="1" applyFill="1" applyBorder="1" applyAlignment="1">
      <alignment horizontal="center"/>
    </xf>
    <xf numFmtId="3" fontId="24" fillId="2" borderId="102" xfId="1" applyNumberFormat="1" applyFont="1" applyFill="1" applyBorder="1" applyAlignment="1">
      <alignment horizontal="center"/>
    </xf>
    <xf numFmtId="3" fontId="10" fillId="2" borderId="103" xfId="1" applyNumberFormat="1" applyFont="1" applyFill="1" applyBorder="1" applyAlignment="1">
      <alignment horizontal="center"/>
    </xf>
    <xf numFmtId="3" fontId="10" fillId="2" borderId="104" xfId="4" applyNumberFormat="1" applyFont="1" applyFill="1" applyBorder="1" applyAlignment="1">
      <alignment horizontal="center"/>
    </xf>
    <xf numFmtId="3" fontId="10" fillId="2" borderId="105" xfId="4" applyNumberFormat="1" applyFont="1" applyFill="1" applyBorder="1" applyAlignment="1">
      <alignment horizontal="center"/>
    </xf>
    <xf numFmtId="165" fontId="24" fillId="2" borderId="104" xfId="5" applyNumberFormat="1" applyFont="1" applyFill="1" applyBorder="1" applyAlignment="1">
      <alignment horizontal="center"/>
    </xf>
    <xf numFmtId="43" fontId="24" fillId="2" borderId="104" xfId="5" applyFont="1" applyFill="1" applyBorder="1" applyAlignment="1">
      <alignment horizontal="center"/>
    </xf>
    <xf numFmtId="165" fontId="24" fillId="2" borderId="105" xfId="5" applyNumberFormat="1" applyFont="1" applyFill="1" applyBorder="1" applyAlignment="1">
      <alignment horizontal="center"/>
    </xf>
    <xf numFmtId="43" fontId="24" fillId="2" borderId="105" xfId="5" applyFont="1" applyFill="1" applyBorder="1" applyAlignment="1">
      <alignment horizontal="center"/>
    </xf>
    <xf numFmtId="165" fontId="10" fillId="2" borderId="104" xfId="5" applyNumberFormat="1" applyFont="1" applyFill="1" applyBorder="1" applyAlignment="1">
      <alignment horizontal="center"/>
    </xf>
    <xf numFmtId="3" fontId="24" fillId="2" borderId="106" xfId="4" applyNumberFormat="1" applyFont="1" applyFill="1" applyBorder="1" applyAlignment="1">
      <alignment horizontal="center"/>
    </xf>
    <xf numFmtId="3" fontId="10" fillId="2" borderId="106" xfId="4" applyNumberFormat="1" applyFont="1" applyFill="1" applyBorder="1" applyAlignment="1">
      <alignment horizontal="center"/>
    </xf>
    <xf numFmtId="165" fontId="24" fillId="2" borderId="107" xfId="5" applyNumberFormat="1" applyFont="1" applyFill="1" applyBorder="1" applyAlignment="1">
      <alignment horizontal="center"/>
    </xf>
    <xf numFmtId="3" fontId="18" fillId="5" borderId="68" xfId="4" applyNumberFormat="1" applyFont="1" applyFill="1" applyBorder="1" applyAlignment="1">
      <alignment horizontal="center"/>
    </xf>
    <xf numFmtId="3" fontId="10" fillId="2" borderId="61" xfId="1" applyNumberFormat="1" applyFont="1" applyFill="1" applyBorder="1" applyAlignment="1">
      <alignment horizontal="center"/>
    </xf>
    <xf numFmtId="0" fontId="2" fillId="2" borderId="0" xfId="1" applyFont="1" applyFill="1" applyBorder="1"/>
    <xf numFmtId="3" fontId="10" fillId="2" borderId="100" xfId="1" applyNumberFormat="1" applyFont="1" applyFill="1" applyBorder="1" applyAlignment="1">
      <alignment horizontal="center"/>
    </xf>
    <xf numFmtId="3" fontId="10" fillId="2" borderId="109" xfId="1" applyNumberFormat="1" applyFont="1" applyFill="1" applyBorder="1" applyAlignment="1">
      <alignment horizontal="center"/>
    </xf>
    <xf numFmtId="3" fontId="24" fillId="2" borderId="0" xfId="1" applyNumberFormat="1" applyFont="1" applyFill="1" applyBorder="1" applyAlignment="1">
      <alignment horizontal="center"/>
    </xf>
    <xf numFmtId="3" fontId="24" fillId="2" borderId="103" xfId="1" applyNumberFormat="1" applyFont="1" applyFill="1" applyBorder="1" applyAlignment="1">
      <alignment horizontal="center"/>
    </xf>
    <xf numFmtId="3" fontId="24" fillId="2" borderId="0" xfId="4" applyNumberFormat="1" applyFont="1" applyFill="1" applyBorder="1" applyAlignment="1">
      <alignment horizontal="center"/>
    </xf>
    <xf numFmtId="165" fontId="10" fillId="2" borderId="0" xfId="5" applyNumberFormat="1" applyFont="1" applyFill="1" applyBorder="1" applyAlignment="1">
      <alignment horizontal="center"/>
    </xf>
    <xf numFmtId="0" fontId="2" fillId="2" borderId="0" xfId="4" applyFont="1" applyFill="1" applyBorder="1"/>
    <xf numFmtId="3" fontId="2" fillId="2" borderId="0" xfId="4" applyNumberFormat="1" applyFont="1" applyFill="1"/>
    <xf numFmtId="0" fontId="23" fillId="2" borderId="76" xfId="4" applyFont="1" applyFill="1" applyBorder="1" applyAlignment="1">
      <alignment horizontal="right"/>
    </xf>
    <xf numFmtId="0" fontId="23" fillId="2" borderId="0" xfId="4" applyFont="1" applyFill="1" applyBorder="1" applyAlignment="1">
      <alignment horizontal="right"/>
    </xf>
    <xf numFmtId="3" fontId="24" fillId="2" borderId="89" xfId="4" applyNumberFormat="1" applyFont="1" applyFill="1" applyBorder="1" applyAlignment="1">
      <alignment horizontal="center"/>
    </xf>
    <xf numFmtId="3" fontId="24" fillId="2" borderId="37" xfId="4" applyNumberFormat="1" applyFont="1" applyFill="1" applyBorder="1" applyAlignment="1">
      <alignment horizontal="center"/>
    </xf>
    <xf numFmtId="3" fontId="24" fillId="2" borderId="108" xfId="4" applyNumberFormat="1" applyFont="1" applyFill="1" applyBorder="1" applyAlignment="1">
      <alignment horizontal="center"/>
    </xf>
    <xf numFmtId="0" fontId="14" fillId="4" borderId="53" xfId="1" applyFont="1" applyFill="1" applyBorder="1" applyAlignment="1">
      <alignment horizontal="left" vertical="center"/>
    </xf>
    <xf numFmtId="0" fontId="14" fillId="4" borderId="0" xfId="1" applyFont="1" applyFill="1" applyAlignment="1">
      <alignment horizontal="left" vertical="center"/>
    </xf>
    <xf numFmtId="0" fontId="19" fillId="2" borderId="0" xfId="1" applyFont="1" applyFill="1" applyAlignment="1">
      <alignment horizontal="left" wrapText="1"/>
    </xf>
    <xf numFmtId="0" fontId="20" fillId="6" borderId="48" xfId="1" applyFont="1" applyFill="1" applyBorder="1" applyAlignment="1">
      <alignment horizontal="center" vertical="center" wrapText="1"/>
    </xf>
    <xf numFmtId="0" fontId="20" fillId="6" borderId="26" xfId="1" applyFont="1" applyFill="1" applyBorder="1" applyAlignment="1">
      <alignment horizontal="center" vertical="center" wrapText="1"/>
    </xf>
    <xf numFmtId="0" fontId="20" fillId="6" borderId="27" xfId="1" applyFont="1" applyFill="1" applyBorder="1" applyAlignment="1">
      <alignment horizontal="center" vertical="center" wrapText="1"/>
    </xf>
    <xf numFmtId="0" fontId="11" fillId="5" borderId="23" xfId="1" applyFont="1" applyFill="1" applyBorder="1" applyAlignment="1">
      <alignment horizontal="center" vertical="center" wrapText="1"/>
    </xf>
    <xf numFmtId="0" fontId="11" fillId="5" borderId="24" xfId="1" applyFont="1" applyFill="1" applyBorder="1" applyAlignment="1">
      <alignment horizontal="center" vertical="center" wrapText="1"/>
    </xf>
    <xf numFmtId="0" fontId="20" fillId="6" borderId="46" xfId="1" applyFont="1" applyFill="1" applyBorder="1" applyAlignment="1">
      <alignment horizontal="center" vertical="center" wrapText="1"/>
    </xf>
    <xf numFmtId="0" fontId="20" fillId="6" borderId="49" xfId="1" applyFont="1" applyFill="1" applyBorder="1" applyAlignment="1">
      <alignment horizontal="center" vertical="center" wrapText="1"/>
    </xf>
    <xf numFmtId="0" fontId="20" fillId="6" borderId="50" xfId="1" applyFont="1" applyFill="1" applyBorder="1" applyAlignment="1">
      <alignment horizontal="center" vertical="center" wrapText="1"/>
    </xf>
    <xf numFmtId="0" fontId="20" fillId="6" borderId="47" xfId="1" applyFont="1" applyFill="1" applyBorder="1" applyAlignment="1">
      <alignment horizontal="center" vertical="center" wrapText="1"/>
    </xf>
    <xf numFmtId="0" fontId="20" fillId="6" borderId="29" xfId="1" applyFont="1" applyFill="1" applyBorder="1" applyAlignment="1">
      <alignment horizontal="center" vertical="center" wrapText="1"/>
    </xf>
    <xf numFmtId="0" fontId="20" fillId="6" borderId="30" xfId="1" applyFont="1" applyFill="1" applyBorder="1" applyAlignment="1">
      <alignment horizontal="center" vertical="center" wrapText="1"/>
    </xf>
    <xf numFmtId="0" fontId="11" fillId="5" borderId="13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 wrapText="1"/>
    </xf>
    <xf numFmtId="0" fontId="11" fillId="5" borderId="22" xfId="1" applyFont="1" applyFill="1" applyBorder="1" applyAlignment="1">
      <alignment horizontal="center" vertical="center" wrapText="1"/>
    </xf>
    <xf numFmtId="0" fontId="17" fillId="6" borderId="31" xfId="1" applyFont="1" applyFill="1" applyBorder="1" applyAlignment="1">
      <alignment horizontal="center"/>
    </xf>
    <xf numFmtId="0" fontId="17" fillId="6" borderId="18" xfId="1" applyFont="1" applyFill="1" applyBorder="1" applyAlignment="1">
      <alignment horizontal="center"/>
    </xf>
    <xf numFmtId="0" fontId="17" fillId="6" borderId="20" xfId="1" applyFont="1" applyFill="1" applyBorder="1" applyAlignment="1">
      <alignment horizontal="center"/>
    </xf>
    <xf numFmtId="0" fontId="14" fillId="4" borderId="5" xfId="1" applyFont="1" applyFill="1" applyBorder="1" applyAlignment="1">
      <alignment horizontal="left" vertical="center"/>
    </xf>
    <xf numFmtId="0" fontId="14" fillId="4" borderId="6" xfId="1" applyFont="1" applyFill="1" applyBorder="1" applyAlignment="1">
      <alignment horizontal="left" vertical="center"/>
    </xf>
    <xf numFmtId="0" fontId="14" fillId="4" borderId="7" xfId="1" applyFont="1" applyFill="1" applyBorder="1" applyAlignment="1">
      <alignment horizontal="left" vertical="center"/>
    </xf>
    <xf numFmtId="0" fontId="14" fillId="4" borderId="4" xfId="1" applyFont="1" applyFill="1" applyBorder="1" applyAlignment="1">
      <alignment horizontal="left" vertical="center"/>
    </xf>
    <xf numFmtId="0" fontId="14" fillId="4" borderId="38" xfId="1" applyFont="1" applyFill="1" applyBorder="1" applyAlignment="1">
      <alignment horizontal="left" vertical="center"/>
    </xf>
    <xf numFmtId="0" fontId="14" fillId="4" borderId="39" xfId="1" applyFont="1" applyFill="1" applyBorder="1" applyAlignment="1">
      <alignment horizontal="left" vertical="center"/>
    </xf>
    <xf numFmtId="0" fontId="15" fillId="2" borderId="51" xfId="1" applyFont="1" applyFill="1" applyBorder="1" applyAlignment="1">
      <alignment horizontal="center" vertical="center" wrapText="1"/>
    </xf>
    <xf numFmtId="0" fontId="15" fillId="2" borderId="49" xfId="1" applyFont="1" applyFill="1" applyBorder="1" applyAlignment="1">
      <alignment horizontal="center" vertical="center" wrapText="1"/>
    </xf>
    <xf numFmtId="0" fontId="15" fillId="2" borderId="50" xfId="1" applyFont="1" applyFill="1" applyBorder="1" applyAlignment="1">
      <alignment horizontal="center" vertical="center" wrapText="1"/>
    </xf>
    <xf numFmtId="0" fontId="15" fillId="2" borderId="52" xfId="1" applyFont="1" applyFill="1" applyBorder="1" applyAlignment="1">
      <alignment horizontal="center" vertical="center" wrapText="1"/>
    </xf>
    <xf numFmtId="0" fontId="15" fillId="2" borderId="29" xfId="1" applyFont="1" applyFill="1" applyBorder="1" applyAlignment="1">
      <alignment horizontal="center" vertical="center" wrapText="1"/>
    </xf>
    <xf numFmtId="0" fontId="15" fillId="2" borderId="30" xfId="1" applyFont="1" applyFill="1" applyBorder="1" applyAlignment="1">
      <alignment horizontal="center" vertical="center" wrapText="1"/>
    </xf>
    <xf numFmtId="0" fontId="15" fillId="2" borderId="25" xfId="1" applyFont="1" applyFill="1" applyBorder="1" applyAlignment="1">
      <alignment horizontal="center" vertical="center" wrapText="1"/>
    </xf>
    <xf numFmtId="0" fontId="15" fillId="2" borderId="26" xfId="1" applyFont="1" applyFill="1" applyBorder="1" applyAlignment="1">
      <alignment horizontal="center" vertical="center" wrapText="1"/>
    </xf>
    <xf numFmtId="0" fontId="15" fillId="2" borderId="27" xfId="1" applyFont="1" applyFill="1" applyBorder="1" applyAlignment="1">
      <alignment horizontal="center" vertical="center" wrapText="1"/>
    </xf>
    <xf numFmtId="0" fontId="20" fillId="5" borderId="13" xfId="4" applyFont="1" applyFill="1" applyBorder="1" applyAlignment="1">
      <alignment horizontal="center" vertical="center" wrapText="1"/>
    </xf>
    <xf numFmtId="0" fontId="20" fillId="5" borderId="40" xfId="4" applyFont="1" applyFill="1" applyBorder="1" applyAlignment="1">
      <alignment horizontal="center" vertical="center" wrapText="1"/>
    </xf>
    <xf numFmtId="0" fontId="20" fillId="5" borderId="15" xfId="4" applyFont="1" applyFill="1" applyBorder="1" applyAlignment="1">
      <alignment horizontal="center" vertical="center" wrapText="1"/>
    </xf>
    <xf numFmtId="0" fontId="20" fillId="5" borderId="0" xfId="4" applyFont="1" applyFill="1" applyAlignment="1">
      <alignment horizontal="center" vertical="center" wrapText="1"/>
    </xf>
    <xf numFmtId="0" fontId="11" fillId="5" borderId="13" xfId="4" applyFont="1" applyFill="1" applyBorder="1" applyAlignment="1">
      <alignment horizontal="center" vertical="center" wrapText="1"/>
    </xf>
    <xf numFmtId="0" fontId="11" fillId="5" borderId="15" xfId="4" applyFont="1" applyFill="1" applyBorder="1" applyAlignment="1">
      <alignment horizontal="center" vertical="center" wrapText="1"/>
    </xf>
    <xf numFmtId="0" fontId="11" fillId="5" borderId="22" xfId="4" applyFont="1" applyFill="1" applyBorder="1" applyAlignment="1">
      <alignment horizontal="center" vertical="center" wrapText="1"/>
    </xf>
    <xf numFmtId="0" fontId="17" fillId="6" borderId="34" xfId="4" applyFont="1" applyFill="1" applyBorder="1" applyAlignment="1">
      <alignment horizontal="center" vertical="center" wrapText="1"/>
    </xf>
    <xf numFmtId="0" fontId="17" fillId="6" borderId="21" xfId="4" applyFont="1" applyFill="1" applyBorder="1" applyAlignment="1">
      <alignment horizontal="center" vertical="center" wrapText="1"/>
    </xf>
    <xf numFmtId="0" fontId="17" fillId="6" borderId="19" xfId="4" applyFont="1" applyFill="1" applyBorder="1" applyAlignment="1">
      <alignment horizontal="center" vertical="center" wrapText="1"/>
    </xf>
    <xf numFmtId="0" fontId="20" fillId="6" borderId="35" xfId="4" applyFont="1" applyFill="1" applyBorder="1" applyAlignment="1">
      <alignment horizontal="center" vertical="center" wrapText="1"/>
    </xf>
    <xf numFmtId="0" fontId="20" fillId="6" borderId="32" xfId="4" applyFont="1" applyFill="1" applyBorder="1" applyAlignment="1">
      <alignment horizontal="center" vertical="center" wrapText="1"/>
    </xf>
    <xf numFmtId="0" fontId="20" fillId="6" borderId="33" xfId="4" applyFont="1" applyFill="1" applyBorder="1" applyAlignment="1">
      <alignment horizontal="center" vertical="center" wrapText="1"/>
    </xf>
    <xf numFmtId="0" fontId="26" fillId="5" borderId="62" xfId="4" applyFont="1" applyFill="1" applyBorder="1" applyAlignment="1">
      <alignment horizontal="center" vertical="center" wrapText="1"/>
    </xf>
    <xf numFmtId="0" fontId="26" fillId="5" borderId="68" xfId="4" applyFont="1" applyFill="1" applyBorder="1" applyAlignment="1">
      <alignment horizontal="center" vertical="center" wrapText="1"/>
    </xf>
    <xf numFmtId="0" fontId="14" fillId="4" borderId="53" xfId="1" applyFont="1" applyFill="1" applyBorder="1" applyAlignment="1">
      <alignment horizontal="center" vertical="center"/>
    </xf>
    <xf numFmtId="0" fontId="14" fillId="4" borderId="0" xfId="1" applyFont="1" applyFill="1" applyAlignment="1">
      <alignment horizontal="center" vertical="center"/>
    </xf>
    <xf numFmtId="0" fontId="11" fillId="5" borderId="54" xfId="4" applyFont="1" applyFill="1" applyBorder="1" applyAlignment="1">
      <alignment horizontal="center" vertical="center" wrapText="1"/>
    </xf>
    <xf numFmtId="0" fontId="11" fillId="5" borderId="6" xfId="4" applyFont="1" applyFill="1" applyBorder="1" applyAlignment="1">
      <alignment horizontal="center" vertical="center" wrapText="1"/>
    </xf>
    <xf numFmtId="0" fontId="11" fillId="5" borderId="0" xfId="4" applyFont="1" applyFill="1" applyAlignment="1">
      <alignment horizontal="center" vertical="center" wrapText="1"/>
    </xf>
    <xf numFmtId="0" fontId="11" fillId="5" borderId="16" xfId="4" applyFont="1" applyFill="1" applyBorder="1" applyAlignment="1">
      <alignment horizontal="center" vertical="center" wrapText="1"/>
    </xf>
    <xf numFmtId="0" fontId="17" fillId="6" borderId="12" xfId="4" applyFont="1" applyFill="1" applyBorder="1" applyAlignment="1">
      <alignment horizontal="center" vertical="center" wrapText="1"/>
    </xf>
    <xf numFmtId="0" fontId="17" fillId="6" borderId="63" xfId="4" applyFont="1" applyFill="1" applyBorder="1" applyAlignment="1">
      <alignment horizontal="center" vertical="center" wrapText="1"/>
    </xf>
    <xf numFmtId="0" fontId="17" fillId="6" borderId="15" xfId="4" applyFont="1" applyFill="1" applyBorder="1" applyAlignment="1">
      <alignment horizontal="center" vertical="center" wrapText="1"/>
    </xf>
    <xf numFmtId="0" fontId="17" fillId="6" borderId="0" xfId="4" applyFont="1" applyFill="1" applyAlignment="1">
      <alignment horizontal="center" vertical="center" wrapText="1"/>
    </xf>
    <xf numFmtId="0" fontId="17" fillId="6" borderId="35" xfId="4" applyFont="1" applyFill="1" applyBorder="1" applyAlignment="1">
      <alignment horizontal="center" vertical="center" wrapText="1"/>
    </xf>
    <xf numFmtId="0" fontId="17" fillId="6" borderId="32" xfId="4" applyFont="1" applyFill="1" applyBorder="1" applyAlignment="1">
      <alignment horizontal="center" vertical="center" wrapText="1"/>
    </xf>
    <xf numFmtId="0" fontId="10" fillId="5" borderId="0" xfId="4" applyFont="1" applyFill="1" applyAlignment="1">
      <alignment horizontal="center"/>
    </xf>
    <xf numFmtId="0" fontId="20" fillId="6" borderId="65" xfId="4" applyFont="1" applyFill="1" applyBorder="1" applyAlignment="1">
      <alignment horizontal="center" vertical="center" wrapText="1"/>
    </xf>
    <xf numFmtId="0" fontId="20" fillId="6" borderId="62" xfId="4" applyFont="1" applyFill="1" applyBorder="1" applyAlignment="1">
      <alignment horizontal="center" vertical="center" wrapText="1"/>
    </xf>
    <xf numFmtId="0" fontId="20" fillId="6" borderId="12" xfId="4" applyFont="1" applyFill="1" applyBorder="1" applyAlignment="1">
      <alignment horizontal="center" vertical="center" wrapText="1"/>
    </xf>
    <xf numFmtId="0" fontId="20" fillId="6" borderId="69" xfId="4" applyFont="1" applyFill="1" applyBorder="1" applyAlignment="1">
      <alignment horizontal="center" vertical="center" wrapText="1"/>
    </xf>
    <xf numFmtId="0" fontId="20" fillId="6" borderId="15" xfId="4" applyFont="1" applyFill="1" applyBorder="1" applyAlignment="1">
      <alignment horizontal="center" vertical="center" wrapText="1"/>
    </xf>
    <xf numFmtId="0" fontId="20" fillId="6" borderId="68" xfId="4" applyFont="1" applyFill="1" applyBorder="1" applyAlignment="1">
      <alignment horizontal="center" vertical="center" wrapText="1"/>
    </xf>
    <xf numFmtId="0" fontId="26" fillId="5" borderId="0" xfId="4" applyFont="1" applyFill="1" applyAlignment="1">
      <alignment horizontal="center" vertical="center" wrapText="1"/>
    </xf>
    <xf numFmtId="0" fontId="15" fillId="6" borderId="12" xfId="1" applyFont="1" applyFill="1" applyBorder="1" applyAlignment="1">
      <alignment horizontal="center" vertical="center" wrapText="1"/>
    </xf>
    <xf numFmtId="0" fontId="15" fillId="6" borderId="35" xfId="1" applyFont="1" applyFill="1" applyBorder="1" applyAlignment="1">
      <alignment horizontal="center" vertical="center" wrapText="1"/>
    </xf>
    <xf numFmtId="0" fontId="15" fillId="6" borderId="15" xfId="1" applyFont="1" applyFill="1" applyBorder="1" applyAlignment="1">
      <alignment horizontal="center" vertical="center" wrapText="1"/>
    </xf>
    <xf numFmtId="0" fontId="15" fillId="6" borderId="32" xfId="1" applyFont="1" applyFill="1" applyBorder="1" applyAlignment="1">
      <alignment horizontal="center" vertical="center" wrapText="1"/>
    </xf>
    <xf numFmtId="0" fontId="15" fillId="6" borderId="22" xfId="1" applyFont="1" applyFill="1" applyBorder="1" applyAlignment="1">
      <alignment horizontal="center" vertical="center" wrapText="1"/>
    </xf>
    <xf numFmtId="0" fontId="15" fillId="6" borderId="33" xfId="1" applyFont="1" applyFill="1" applyBorder="1" applyAlignment="1">
      <alignment horizontal="center" vertical="center" wrapText="1"/>
    </xf>
    <xf numFmtId="0" fontId="11" fillId="5" borderId="40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center" vertical="center" wrapText="1"/>
    </xf>
    <xf numFmtId="0" fontId="11" fillId="5" borderId="16" xfId="1" applyFont="1" applyFill="1" applyBorder="1" applyAlignment="1">
      <alignment horizontal="center" vertical="center" wrapText="1"/>
    </xf>
    <xf numFmtId="0" fontId="22" fillId="6" borderId="12" xfId="1" applyFont="1" applyFill="1" applyBorder="1" applyAlignment="1">
      <alignment horizontal="center" vertical="center" wrapText="1"/>
    </xf>
    <xf numFmtId="0" fontId="22" fillId="6" borderId="42" xfId="1" applyFont="1" applyFill="1" applyBorder="1" applyAlignment="1">
      <alignment horizontal="center" vertical="center" wrapText="1"/>
    </xf>
    <xf numFmtId="0" fontId="22" fillId="6" borderId="15" xfId="1" applyFont="1" applyFill="1" applyBorder="1" applyAlignment="1">
      <alignment horizontal="center" vertical="center" wrapText="1"/>
    </xf>
    <xf numFmtId="0" fontId="22" fillId="6" borderId="43" xfId="1" applyFont="1" applyFill="1" applyBorder="1" applyAlignment="1">
      <alignment horizontal="center" vertical="center" wrapText="1"/>
    </xf>
    <xf numFmtId="0" fontId="22" fillId="6" borderId="22" xfId="1" applyFont="1" applyFill="1" applyBorder="1" applyAlignment="1">
      <alignment horizontal="center" vertical="center" wrapText="1"/>
    </xf>
    <xf numFmtId="0" fontId="22" fillId="6" borderId="44" xfId="1" applyFont="1" applyFill="1" applyBorder="1" applyAlignment="1">
      <alignment horizontal="center" vertical="center" wrapText="1"/>
    </xf>
    <xf numFmtId="0" fontId="14" fillId="4" borderId="32" xfId="1" applyFont="1" applyFill="1" applyBorder="1" applyAlignment="1">
      <alignment horizontal="left" vertical="center"/>
    </xf>
    <xf numFmtId="3" fontId="10" fillId="2" borderId="102" xfId="1" applyNumberFormat="1" applyFont="1" applyFill="1" applyBorder="1" applyAlignment="1">
      <alignment horizontal="center"/>
    </xf>
    <xf numFmtId="3" fontId="24" fillId="0" borderId="100" xfId="1" applyNumberFormat="1" applyFont="1" applyFill="1" applyBorder="1" applyAlignment="1">
      <alignment horizontal="center"/>
    </xf>
    <xf numFmtId="3" fontId="18" fillId="5" borderId="110" xfId="4" applyNumberFormat="1" applyFont="1" applyFill="1" applyBorder="1" applyAlignment="1">
      <alignment horizontal="center"/>
    </xf>
    <xf numFmtId="0" fontId="10" fillId="2" borderId="111" xfId="4" applyFont="1" applyFill="1" applyBorder="1" applyAlignment="1">
      <alignment horizontal="left"/>
    </xf>
    <xf numFmtId="0" fontId="2" fillId="2" borderId="104" xfId="4" applyFont="1" applyFill="1" applyBorder="1"/>
    <xf numFmtId="165" fontId="24" fillId="2" borderId="68" xfId="5" applyNumberFormat="1" applyFont="1" applyFill="1" applyBorder="1" applyAlignment="1">
      <alignment horizontal="center"/>
    </xf>
    <xf numFmtId="3" fontId="10" fillId="2" borderId="76" xfId="4" applyNumberFormat="1" applyFont="1" applyFill="1" applyBorder="1" applyAlignment="1">
      <alignment horizontal="center"/>
    </xf>
    <xf numFmtId="165" fontId="10" fillId="2" borderId="107" xfId="5" applyNumberFormat="1" applyFont="1" applyFill="1" applyBorder="1" applyAlignment="1">
      <alignment horizontal="center"/>
    </xf>
    <xf numFmtId="3" fontId="10" fillId="2" borderId="107" xfId="1" applyNumberFormat="1" applyFont="1" applyFill="1" applyBorder="1" applyAlignment="1">
      <alignment horizontal="center"/>
    </xf>
    <xf numFmtId="3" fontId="10" fillId="2" borderId="68" xfId="1" applyNumberFormat="1" applyFont="1" applyFill="1" applyBorder="1" applyAlignment="1">
      <alignment horizontal="center"/>
    </xf>
    <xf numFmtId="3" fontId="10" fillId="2" borderId="76" xfId="1" applyNumberFormat="1" applyFont="1" applyFill="1" applyBorder="1" applyAlignment="1">
      <alignment horizontal="center"/>
    </xf>
    <xf numFmtId="3" fontId="10" fillId="2" borderId="71" xfId="1" applyNumberFormat="1" applyFont="1" applyFill="1" applyBorder="1" applyAlignment="1">
      <alignment horizontal="center"/>
    </xf>
    <xf numFmtId="3" fontId="10" fillId="2" borderId="112" xfId="1" applyNumberFormat="1" applyFont="1" applyFill="1" applyBorder="1" applyAlignment="1">
      <alignment horizontal="center"/>
    </xf>
  </cellXfs>
  <cellStyles count="6">
    <cellStyle name="Comma" xfId="5" builtinId="3"/>
    <cellStyle name="Normal" xfId="0" builtinId="0"/>
    <cellStyle name="Normal 2" xfId="2" xr:uid="{00000000-0005-0000-0000-000001000000}"/>
    <cellStyle name="Normal 3" xfId="1" xr:uid="{00000000-0005-0000-0000-000002000000}"/>
    <cellStyle name="Normal 4" xfId="4" xr:uid="{00000000-0005-0000-0000-000003000000}"/>
    <cellStyle name="Percent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75"/>
  <sheetViews>
    <sheetView zoomScaleNormal="100" workbookViewId="0">
      <selection activeCell="D6" sqref="D6"/>
    </sheetView>
  </sheetViews>
  <sheetFormatPr defaultColWidth="131.7109375" defaultRowHeight="268.5" customHeight="1" x14ac:dyDescent="0.2"/>
  <cols>
    <col min="1" max="1" width="1.140625" style="2" customWidth="1"/>
    <col min="2" max="2" width="131.7109375" style="1"/>
    <col min="3" max="56" width="15.7109375" style="2" customWidth="1"/>
    <col min="57" max="16384" width="131.7109375" style="1"/>
  </cols>
  <sheetData>
    <row r="1" spans="2:3" ht="15" customHeight="1" x14ac:dyDescent="0.2"/>
    <row r="2" spans="2:3" s="2" customFormat="1" ht="29.25" customHeight="1" thickBot="1" x14ac:dyDescent="0.25">
      <c r="B2" s="3" t="s">
        <v>0</v>
      </c>
    </row>
    <row r="3" spans="2:3" s="2" customFormat="1" ht="43.5" thickTop="1" x14ac:dyDescent="0.2">
      <c r="B3" s="4" t="s">
        <v>3</v>
      </c>
    </row>
    <row r="4" spans="2:3" s="2" customFormat="1" ht="28.5" x14ac:dyDescent="0.2">
      <c r="B4" s="5" t="s">
        <v>9</v>
      </c>
    </row>
    <row r="5" spans="2:3" s="2" customFormat="1" ht="9.75" customHeight="1" x14ac:dyDescent="0.2">
      <c r="B5" s="6"/>
    </row>
    <row r="6" spans="2:3" s="2" customFormat="1" ht="25.5" customHeight="1" x14ac:dyDescent="0.2">
      <c r="B6" s="7" t="s">
        <v>4</v>
      </c>
      <c r="C6" s="8"/>
    </row>
    <row r="7" spans="2:3" s="2" customFormat="1" ht="28.5" x14ac:dyDescent="0.2">
      <c r="B7" s="6" t="s">
        <v>5</v>
      </c>
    </row>
    <row r="8" spans="2:3" s="2" customFormat="1" ht="14.25" x14ac:dyDescent="0.2">
      <c r="B8" s="6"/>
    </row>
    <row r="9" spans="2:3" s="2" customFormat="1" ht="26.25" customHeight="1" x14ac:dyDescent="0.2">
      <c r="B9" s="9" t="s">
        <v>6</v>
      </c>
    </row>
    <row r="10" spans="2:3" s="2" customFormat="1" ht="66" customHeight="1" x14ac:dyDescent="0.2">
      <c r="B10" s="10" t="s">
        <v>7</v>
      </c>
    </row>
    <row r="11" spans="2:3" s="2" customFormat="1" ht="8.25" hidden="1" customHeight="1" x14ac:dyDescent="0.2">
      <c r="B11" s="11"/>
    </row>
    <row r="12" spans="2:3" s="2" customFormat="1" ht="14.25" x14ac:dyDescent="0.2">
      <c r="B12" s="9" t="s">
        <v>1</v>
      </c>
    </row>
    <row r="13" spans="2:3" s="2" customFormat="1" ht="53.25" customHeight="1" x14ac:dyDescent="0.2">
      <c r="B13" s="10" t="s">
        <v>62</v>
      </c>
    </row>
    <row r="14" spans="2:3" s="2" customFormat="1" ht="3.75" customHeight="1" x14ac:dyDescent="0.2">
      <c r="B14" s="9"/>
    </row>
    <row r="15" spans="2:3" s="2" customFormat="1" ht="19.5" customHeight="1" x14ac:dyDescent="0.2">
      <c r="B15" s="9" t="s">
        <v>2</v>
      </c>
    </row>
    <row r="16" spans="2:3" s="2" customFormat="1" ht="20.25" customHeight="1" x14ac:dyDescent="0.2">
      <c r="B16" s="10" t="s">
        <v>8</v>
      </c>
    </row>
    <row r="17" spans="2:2" s="2" customFormat="1" ht="15" thickBot="1" x14ac:dyDescent="0.25">
      <c r="B17" s="12"/>
    </row>
    <row r="18" spans="2:2" s="2" customFormat="1" ht="15" customHeight="1" thickTop="1" x14ac:dyDescent="0.2"/>
    <row r="19" spans="2:2" s="2" customFormat="1" ht="15" customHeight="1" x14ac:dyDescent="0.2"/>
    <row r="20" spans="2:2" s="2" customFormat="1" ht="15" customHeight="1" x14ac:dyDescent="0.2"/>
    <row r="21" spans="2:2" s="2" customFormat="1" ht="15" customHeight="1" x14ac:dyDescent="0.2"/>
    <row r="22" spans="2:2" s="2" customFormat="1" ht="15" customHeight="1" x14ac:dyDescent="0.2"/>
    <row r="23" spans="2:2" s="2" customFormat="1" ht="15" customHeight="1" x14ac:dyDescent="0.2"/>
    <row r="24" spans="2:2" s="2" customFormat="1" ht="15" customHeight="1" x14ac:dyDescent="0.2"/>
    <row r="25" spans="2:2" s="2" customFormat="1" ht="15" customHeight="1" x14ac:dyDescent="0.2"/>
    <row r="26" spans="2:2" s="2" customFormat="1" ht="15" customHeight="1" x14ac:dyDescent="0.2"/>
    <row r="27" spans="2:2" s="2" customFormat="1" ht="15" customHeight="1" x14ac:dyDescent="0.2"/>
    <row r="28" spans="2:2" s="2" customFormat="1" ht="15" customHeight="1" x14ac:dyDescent="0.2"/>
    <row r="29" spans="2:2" s="2" customFormat="1" ht="15" customHeight="1" x14ac:dyDescent="0.2"/>
    <row r="30" spans="2:2" s="2" customFormat="1" ht="15" customHeight="1" x14ac:dyDescent="0.2"/>
    <row r="31" spans="2:2" s="2" customFormat="1" ht="15" customHeight="1" x14ac:dyDescent="0.2"/>
    <row r="32" spans="2:2" s="2" customFormat="1" ht="15" customHeight="1" x14ac:dyDescent="0.2"/>
    <row r="33" s="2" customFormat="1" ht="15" customHeight="1" x14ac:dyDescent="0.2"/>
    <row r="34" s="2" customFormat="1" ht="15" customHeight="1" x14ac:dyDescent="0.2"/>
    <row r="35" s="2" customFormat="1" ht="15" customHeight="1" x14ac:dyDescent="0.2"/>
    <row r="36" s="2" customFormat="1" ht="15" customHeight="1" x14ac:dyDescent="0.2"/>
    <row r="37" s="2" customFormat="1" ht="15" customHeight="1" x14ac:dyDescent="0.2"/>
    <row r="38" s="2" customFormat="1" ht="15" customHeight="1" x14ac:dyDescent="0.2"/>
    <row r="39" s="2" customFormat="1" ht="15" customHeight="1" x14ac:dyDescent="0.2"/>
    <row r="40" s="2" customFormat="1" ht="15" customHeight="1" x14ac:dyDescent="0.2"/>
    <row r="41" s="2" customFormat="1" ht="15" customHeight="1" x14ac:dyDescent="0.2"/>
    <row r="42" s="2" customFormat="1" ht="15" customHeight="1" x14ac:dyDescent="0.2"/>
    <row r="43" s="2" customFormat="1" ht="15" customHeight="1" x14ac:dyDescent="0.2"/>
    <row r="44" s="2" customFormat="1" ht="15" customHeight="1" x14ac:dyDescent="0.2"/>
    <row r="45" s="2" customFormat="1" ht="15" customHeight="1" x14ac:dyDescent="0.2"/>
    <row r="46" s="2" customFormat="1" ht="15" customHeight="1" x14ac:dyDescent="0.2"/>
    <row r="47" s="2" customFormat="1" ht="15" customHeight="1" x14ac:dyDescent="0.2"/>
    <row r="48" s="2" customFormat="1" ht="15" customHeight="1" x14ac:dyDescent="0.2"/>
    <row r="49" s="2" customFormat="1" ht="15" customHeight="1" x14ac:dyDescent="0.2"/>
    <row r="50" s="2" customFormat="1" ht="15" customHeight="1" x14ac:dyDescent="0.2"/>
    <row r="51" s="2" customFormat="1" ht="15" customHeight="1" x14ac:dyDescent="0.2"/>
    <row r="52" s="2" customFormat="1" ht="15" customHeight="1" x14ac:dyDescent="0.2"/>
    <row r="53" s="2" customFormat="1" ht="15" customHeight="1" x14ac:dyDescent="0.2"/>
    <row r="54" s="2" customFormat="1" ht="15" customHeight="1" x14ac:dyDescent="0.2"/>
    <row r="55" s="2" customFormat="1" ht="15" customHeight="1" x14ac:dyDescent="0.2"/>
    <row r="56" s="2" customFormat="1" ht="15" customHeight="1" x14ac:dyDescent="0.2"/>
    <row r="57" s="2" customFormat="1" ht="15" customHeight="1" x14ac:dyDescent="0.2"/>
    <row r="58" s="2" customFormat="1" ht="15" customHeight="1" x14ac:dyDescent="0.2"/>
    <row r="59" s="2" customFormat="1" ht="15" customHeight="1" x14ac:dyDescent="0.2"/>
    <row r="60" s="2" customFormat="1" ht="15" customHeight="1" x14ac:dyDescent="0.2"/>
    <row r="61" s="2" customFormat="1" ht="15" customHeight="1" x14ac:dyDescent="0.2"/>
    <row r="62" s="2" customFormat="1" ht="15" customHeight="1" x14ac:dyDescent="0.2"/>
    <row r="63" s="2" customFormat="1" ht="15" customHeight="1" x14ac:dyDescent="0.2"/>
    <row r="64" s="2" customFormat="1" ht="15" customHeight="1" x14ac:dyDescent="0.2"/>
    <row r="65" s="2" customFormat="1" ht="15" customHeight="1" x14ac:dyDescent="0.2"/>
    <row r="66" s="2" customFormat="1" ht="15" customHeight="1" x14ac:dyDescent="0.2"/>
    <row r="67" s="2" customFormat="1" ht="15" customHeight="1" x14ac:dyDescent="0.2"/>
    <row r="68" s="2" customFormat="1" ht="15" customHeight="1" x14ac:dyDescent="0.2"/>
    <row r="69" s="2" customFormat="1" ht="15" customHeight="1" x14ac:dyDescent="0.2"/>
    <row r="70" s="2" customFormat="1" ht="15" customHeight="1" x14ac:dyDescent="0.2"/>
    <row r="71" s="2" customFormat="1" ht="15" customHeight="1" x14ac:dyDescent="0.2"/>
    <row r="72" s="2" customFormat="1" ht="15" customHeight="1" x14ac:dyDescent="0.2"/>
    <row r="73" s="2" customFormat="1" ht="15" customHeight="1" x14ac:dyDescent="0.2"/>
    <row r="74" s="2" customFormat="1" ht="15" customHeight="1" x14ac:dyDescent="0.2"/>
    <row r="75" s="2" customFormat="1" ht="15" customHeight="1" x14ac:dyDescent="0.2"/>
    <row r="76" s="2" customFormat="1" ht="15" customHeight="1" x14ac:dyDescent="0.2"/>
    <row r="77" s="2" customFormat="1" ht="15" customHeight="1" x14ac:dyDescent="0.2"/>
    <row r="78" s="2" customFormat="1" ht="15" customHeight="1" x14ac:dyDescent="0.2"/>
    <row r="79" s="2" customFormat="1" ht="15" customHeight="1" x14ac:dyDescent="0.2"/>
    <row r="80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89" s="2" customFormat="1" ht="15" customHeight="1" x14ac:dyDescent="0.2"/>
    <row r="90" s="2" customFormat="1" ht="15" customHeight="1" x14ac:dyDescent="0.2"/>
    <row r="91" s="2" customFormat="1" ht="15" customHeight="1" x14ac:dyDescent="0.2"/>
    <row r="92" s="2" customFormat="1" ht="15" customHeight="1" x14ac:dyDescent="0.2"/>
    <row r="93" s="2" customFormat="1" ht="15" customHeight="1" x14ac:dyDescent="0.2"/>
    <row r="94" s="2" customFormat="1" ht="15" customHeight="1" x14ac:dyDescent="0.2"/>
    <row r="95" s="2" customFormat="1" ht="15" customHeight="1" x14ac:dyDescent="0.2"/>
    <row r="96" s="2" customFormat="1" ht="15" customHeight="1" x14ac:dyDescent="0.2"/>
    <row r="97" s="2" customFormat="1" ht="15" customHeight="1" x14ac:dyDescent="0.2"/>
    <row r="98" s="2" customFormat="1" ht="15" customHeight="1" x14ac:dyDescent="0.2"/>
    <row r="99" s="2" customFormat="1" ht="15" customHeight="1" x14ac:dyDescent="0.2"/>
    <row r="100" s="2" customFormat="1" ht="15" customHeight="1" x14ac:dyDescent="0.2"/>
    <row r="101" s="2" customFormat="1" ht="15" customHeight="1" x14ac:dyDescent="0.2"/>
    <row r="102" s="2" customFormat="1" ht="15" customHeight="1" x14ac:dyDescent="0.2"/>
    <row r="103" s="2" customFormat="1" ht="15" customHeight="1" x14ac:dyDescent="0.2"/>
    <row r="104" s="2" customFormat="1" ht="15" customHeight="1" x14ac:dyDescent="0.2"/>
    <row r="105" s="2" customFormat="1" ht="15" customHeight="1" x14ac:dyDescent="0.2"/>
    <row r="106" s="2" customFormat="1" ht="15" customHeight="1" x14ac:dyDescent="0.2"/>
    <row r="107" s="2" customFormat="1" ht="15" customHeight="1" x14ac:dyDescent="0.2"/>
    <row r="108" s="2" customFormat="1" ht="15" customHeight="1" x14ac:dyDescent="0.2"/>
    <row r="109" s="2" customFormat="1" ht="15" customHeight="1" x14ac:dyDescent="0.2"/>
    <row r="110" s="2" customFormat="1" ht="15" customHeight="1" x14ac:dyDescent="0.2"/>
    <row r="111" s="2" customFormat="1" ht="15" customHeight="1" x14ac:dyDescent="0.2"/>
    <row r="112" s="2" customFormat="1" ht="15" customHeight="1" x14ac:dyDescent="0.2"/>
    <row r="113" s="2" customFormat="1" ht="15" customHeight="1" x14ac:dyDescent="0.2"/>
    <row r="114" s="2" customFormat="1" ht="15" customHeight="1" x14ac:dyDescent="0.2"/>
    <row r="115" s="2" customFormat="1" ht="15" customHeight="1" x14ac:dyDescent="0.2"/>
    <row r="116" s="2" customFormat="1" ht="15" customHeight="1" x14ac:dyDescent="0.2"/>
    <row r="117" s="2" customFormat="1" ht="15" customHeight="1" x14ac:dyDescent="0.2"/>
    <row r="118" s="2" customFormat="1" ht="15" customHeight="1" x14ac:dyDescent="0.2"/>
    <row r="119" s="2" customFormat="1" ht="15" customHeight="1" x14ac:dyDescent="0.2"/>
    <row r="120" s="2" customFormat="1" ht="15" customHeight="1" x14ac:dyDescent="0.2"/>
    <row r="121" s="2" customFormat="1" ht="15" customHeight="1" x14ac:dyDescent="0.2"/>
    <row r="122" s="2" customFormat="1" ht="15" customHeight="1" x14ac:dyDescent="0.2"/>
    <row r="123" s="2" customFormat="1" ht="15" customHeight="1" x14ac:dyDescent="0.2"/>
    <row r="124" s="2" customFormat="1" ht="15" customHeight="1" x14ac:dyDescent="0.2"/>
    <row r="125" s="2" customFormat="1" ht="15" customHeight="1" x14ac:dyDescent="0.2"/>
    <row r="126" s="2" customFormat="1" ht="15" customHeight="1" x14ac:dyDescent="0.2"/>
    <row r="127" s="2" customFormat="1" ht="15" customHeight="1" x14ac:dyDescent="0.2"/>
    <row r="128" s="2" customFormat="1" ht="15" customHeight="1" x14ac:dyDescent="0.2"/>
    <row r="129" s="2" customFormat="1" ht="15" customHeight="1" x14ac:dyDescent="0.2"/>
    <row r="130" s="2" customFormat="1" ht="15" customHeight="1" x14ac:dyDescent="0.2"/>
    <row r="131" s="2" customFormat="1" ht="15" customHeight="1" x14ac:dyDescent="0.2"/>
    <row r="132" s="2" customFormat="1" ht="15" customHeight="1" x14ac:dyDescent="0.2"/>
    <row r="133" s="2" customFormat="1" ht="15" customHeight="1" x14ac:dyDescent="0.2"/>
    <row r="134" s="2" customFormat="1" ht="15" customHeight="1" x14ac:dyDescent="0.2"/>
    <row r="135" s="2" customFormat="1" ht="15" customHeight="1" x14ac:dyDescent="0.2"/>
    <row r="136" s="2" customFormat="1" ht="15" customHeight="1" x14ac:dyDescent="0.2"/>
    <row r="137" s="2" customFormat="1" ht="15" customHeight="1" x14ac:dyDescent="0.2"/>
    <row r="138" s="2" customFormat="1" ht="15" customHeight="1" x14ac:dyDescent="0.2"/>
    <row r="139" s="2" customFormat="1" ht="15" customHeight="1" x14ac:dyDescent="0.2"/>
    <row r="140" s="2" customFormat="1" ht="15" customHeight="1" x14ac:dyDescent="0.2"/>
    <row r="141" s="2" customFormat="1" ht="15" customHeight="1" x14ac:dyDescent="0.2"/>
    <row r="142" s="2" customFormat="1" ht="15" customHeight="1" x14ac:dyDescent="0.2"/>
    <row r="143" s="2" customFormat="1" ht="15" customHeight="1" x14ac:dyDescent="0.2"/>
    <row r="144" s="2" customFormat="1" ht="15" customHeight="1" x14ac:dyDescent="0.2"/>
    <row r="145" s="2" customFormat="1" ht="15" customHeight="1" x14ac:dyDescent="0.2"/>
    <row r="146" s="2" customFormat="1" ht="15" customHeight="1" x14ac:dyDescent="0.2"/>
    <row r="147" s="2" customFormat="1" ht="15" customHeight="1" x14ac:dyDescent="0.2"/>
    <row r="148" s="2" customFormat="1" ht="15" customHeight="1" x14ac:dyDescent="0.2"/>
    <row r="149" s="2" customFormat="1" ht="15" customHeight="1" x14ac:dyDescent="0.2"/>
    <row r="150" s="2" customFormat="1" ht="15" customHeight="1" x14ac:dyDescent="0.2"/>
    <row r="151" s="2" customFormat="1" ht="15" customHeight="1" x14ac:dyDescent="0.2"/>
    <row r="152" s="2" customFormat="1" ht="15" customHeight="1" x14ac:dyDescent="0.2"/>
    <row r="153" s="2" customFormat="1" ht="15" customHeight="1" x14ac:dyDescent="0.2"/>
    <row r="154" s="2" customFormat="1" ht="15" customHeight="1" x14ac:dyDescent="0.2"/>
    <row r="155" s="2" customFormat="1" ht="15" customHeight="1" x14ac:dyDescent="0.2"/>
    <row r="156" s="2" customFormat="1" ht="15" customHeight="1" x14ac:dyDescent="0.2"/>
    <row r="157" s="2" customFormat="1" ht="15" customHeight="1" x14ac:dyDescent="0.2"/>
    <row r="158" s="2" customFormat="1" ht="15" customHeight="1" x14ac:dyDescent="0.2"/>
    <row r="159" s="2" customFormat="1" ht="15" customHeight="1" x14ac:dyDescent="0.2"/>
    <row r="160" s="2" customFormat="1" ht="15" customHeight="1" x14ac:dyDescent="0.2"/>
    <row r="161" s="2" customFormat="1" ht="15" customHeight="1" x14ac:dyDescent="0.2"/>
    <row r="162" s="2" customFormat="1" ht="15" customHeight="1" x14ac:dyDescent="0.2"/>
    <row r="163" s="2" customFormat="1" ht="15" customHeight="1" x14ac:dyDescent="0.2"/>
    <row r="164" s="2" customFormat="1" ht="15" customHeight="1" x14ac:dyDescent="0.2"/>
    <row r="165" s="2" customFormat="1" ht="15" customHeight="1" x14ac:dyDescent="0.2"/>
    <row r="166" s="2" customFormat="1" ht="15" customHeight="1" x14ac:dyDescent="0.2"/>
    <row r="167" s="2" customFormat="1" ht="15" customHeight="1" x14ac:dyDescent="0.2"/>
    <row r="168" s="2" customFormat="1" ht="15" customHeight="1" x14ac:dyDescent="0.2"/>
    <row r="169" s="2" customFormat="1" ht="15" customHeight="1" x14ac:dyDescent="0.2"/>
    <row r="170" s="2" customFormat="1" ht="15" customHeight="1" x14ac:dyDescent="0.2"/>
    <row r="171" s="2" customFormat="1" ht="15" customHeight="1" x14ac:dyDescent="0.2"/>
    <row r="172" s="2" customFormat="1" ht="15" customHeight="1" x14ac:dyDescent="0.2"/>
    <row r="173" s="2" customFormat="1" ht="15" customHeight="1" x14ac:dyDescent="0.2"/>
    <row r="174" s="2" customFormat="1" ht="15" customHeight="1" x14ac:dyDescent="0.2"/>
    <row r="175" s="2" customFormat="1" ht="15" customHeight="1" x14ac:dyDescent="0.2"/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12" sqref="A12"/>
      <selection pane="bottomRight" activeCell="E40" sqref="E40"/>
    </sheetView>
  </sheetViews>
  <sheetFormatPr defaultColWidth="9.140625" defaultRowHeight="15" x14ac:dyDescent="0.25"/>
  <cols>
    <col min="1" max="1" width="5.5703125" style="16" bestFit="1" customWidth="1"/>
    <col min="2" max="2" width="8" style="16" customWidth="1"/>
    <col min="3" max="3" width="34.7109375" style="2" customWidth="1"/>
    <col min="4" max="4" width="18.7109375" style="2" customWidth="1"/>
    <col min="5" max="5" width="18.140625" style="2" customWidth="1"/>
    <col min="6" max="6" width="16.85546875" style="2" customWidth="1"/>
    <col min="7" max="7" width="19.42578125" style="2" customWidth="1"/>
    <col min="8" max="10" width="9.140625" style="2"/>
    <col min="11" max="13" width="9.42578125" style="2" customWidth="1"/>
    <col min="14" max="15" width="9.140625" style="2"/>
    <col min="16" max="16" width="9.42578125" style="2" customWidth="1"/>
    <col min="17" max="18" width="9.140625" style="2"/>
    <col min="19" max="19" width="9.42578125" style="2" customWidth="1"/>
    <col min="20" max="32" width="9.140625" style="2"/>
    <col min="33" max="16384" width="9.140625" style="16"/>
  </cols>
  <sheetData>
    <row r="1" spans="1:40" ht="19.5" customHeight="1" x14ac:dyDescent="0.25">
      <c r="C1" s="16"/>
      <c r="D1" s="16"/>
      <c r="E1" s="16"/>
      <c r="F1" s="16"/>
      <c r="G1" s="17"/>
    </row>
    <row r="2" spans="1:40" ht="19.5" customHeight="1" x14ac:dyDescent="0.25">
      <c r="C2" s="181" t="s">
        <v>12</v>
      </c>
      <c r="D2" s="181"/>
      <c r="E2" s="181"/>
      <c r="F2" s="181"/>
    </row>
    <row r="3" spans="1:40" ht="19.5" customHeight="1" x14ac:dyDescent="0.25">
      <c r="C3" s="26"/>
      <c r="D3" s="26"/>
      <c r="E3" s="26"/>
      <c r="F3" s="26"/>
    </row>
    <row r="4" spans="1:40" s="2" customFormat="1" ht="15" customHeight="1" x14ac:dyDescent="0.2">
      <c r="C4" s="18"/>
    </row>
    <row r="5" spans="1:40" s="2" customFormat="1" ht="15" customHeight="1" x14ac:dyDescent="0.2">
      <c r="C5" s="179" t="s">
        <v>36</v>
      </c>
      <c r="D5" s="180"/>
      <c r="E5" s="180"/>
      <c r="F5" s="180"/>
      <c r="G5" s="180"/>
    </row>
    <row r="6" spans="1:40" ht="15.75" customHeight="1" thickBot="1" x14ac:dyDescent="0.3">
      <c r="C6" s="179"/>
      <c r="D6" s="180"/>
      <c r="E6" s="180"/>
      <c r="F6" s="180"/>
      <c r="G6" s="180"/>
    </row>
    <row r="7" spans="1:40" ht="15.75" customHeight="1" x14ac:dyDescent="0.25">
      <c r="C7" s="185" t="s">
        <v>31</v>
      </c>
      <c r="D7" s="187" t="s">
        <v>32</v>
      </c>
      <c r="E7" s="190" t="s">
        <v>33</v>
      </c>
      <c r="F7" s="190" t="s">
        <v>34</v>
      </c>
      <c r="G7" s="182" t="s">
        <v>35</v>
      </c>
    </row>
    <row r="8" spans="1:40" ht="15" customHeight="1" x14ac:dyDescent="0.25">
      <c r="C8" s="185"/>
      <c r="D8" s="188"/>
      <c r="E8" s="191"/>
      <c r="F8" s="191"/>
      <c r="G8" s="183"/>
    </row>
    <row r="9" spans="1:40" ht="8.25" customHeight="1" thickBot="1" x14ac:dyDescent="0.3">
      <c r="C9" s="186"/>
      <c r="D9" s="189"/>
      <c r="E9" s="192"/>
      <c r="F9" s="192"/>
      <c r="G9" s="184"/>
    </row>
    <row r="10" spans="1:40" ht="15.75" thickBot="1" x14ac:dyDescent="0.3">
      <c r="A10" s="13" t="s">
        <v>17</v>
      </c>
      <c r="B10" s="14" t="s">
        <v>18</v>
      </c>
      <c r="C10" s="20" t="s">
        <v>11</v>
      </c>
      <c r="D10" s="21"/>
      <c r="E10" s="24"/>
      <c r="F10" s="21"/>
      <c r="G10" s="29"/>
    </row>
    <row r="11" spans="1:40" s="2" customFormat="1" x14ac:dyDescent="0.25">
      <c r="A11" s="66">
        <v>2023</v>
      </c>
      <c r="B11" s="15" t="s">
        <v>19</v>
      </c>
      <c r="C11" s="22">
        <f t="shared" ref="C11:C22" si="0">SUM(D11:G11)</f>
        <v>25808</v>
      </c>
      <c r="D11" s="23">
        <v>21557</v>
      </c>
      <c r="E11" s="25">
        <v>1417</v>
      </c>
      <c r="F11" s="23">
        <v>1417</v>
      </c>
      <c r="G11" s="85">
        <v>1417</v>
      </c>
      <c r="AG11" s="16"/>
      <c r="AH11" s="16"/>
      <c r="AI11" s="16"/>
      <c r="AJ11" s="16"/>
      <c r="AK11" s="16"/>
      <c r="AL11" s="16"/>
      <c r="AM11" s="16"/>
      <c r="AN11" s="16"/>
    </row>
    <row r="12" spans="1:40" s="2" customFormat="1" x14ac:dyDescent="0.25">
      <c r="A12" s="61"/>
      <c r="B12" s="15" t="s">
        <v>20</v>
      </c>
      <c r="C12" s="22">
        <f t="shared" si="0"/>
        <v>26323</v>
      </c>
      <c r="D12" s="23">
        <v>22012</v>
      </c>
      <c r="E12" s="25">
        <v>1437</v>
      </c>
      <c r="F12" s="25">
        <v>1437</v>
      </c>
      <c r="G12" s="86">
        <v>1437</v>
      </c>
      <c r="AG12" s="16"/>
      <c r="AH12" s="16"/>
      <c r="AI12" s="16"/>
      <c r="AJ12" s="16"/>
      <c r="AK12" s="16"/>
      <c r="AL12" s="16"/>
      <c r="AM12" s="16"/>
      <c r="AN12" s="16"/>
    </row>
    <row r="13" spans="1:40" x14ac:dyDescent="0.25">
      <c r="A13" s="61"/>
      <c r="B13" s="15" t="s">
        <v>21</v>
      </c>
      <c r="C13" s="22">
        <f t="shared" si="0"/>
        <v>26833</v>
      </c>
      <c r="D13" s="23">
        <v>22507</v>
      </c>
      <c r="E13" s="25">
        <v>1442</v>
      </c>
      <c r="F13" s="25">
        <v>1442</v>
      </c>
      <c r="G13" s="86">
        <v>1442</v>
      </c>
    </row>
    <row r="14" spans="1:40" x14ac:dyDescent="0.25">
      <c r="A14" s="61"/>
      <c r="B14" s="15" t="s">
        <v>22</v>
      </c>
      <c r="C14" s="22">
        <f t="shared" si="0"/>
        <v>27323</v>
      </c>
      <c r="D14" s="23">
        <v>23000</v>
      </c>
      <c r="E14" s="25">
        <v>1441</v>
      </c>
      <c r="F14" s="23">
        <v>1441</v>
      </c>
      <c r="G14" s="56">
        <v>1441</v>
      </c>
    </row>
    <row r="15" spans="1:40" x14ac:dyDescent="0.25">
      <c r="A15" s="61"/>
      <c r="B15" s="15" t="s">
        <v>23</v>
      </c>
      <c r="C15" s="22">
        <f t="shared" si="0"/>
        <v>27846</v>
      </c>
      <c r="D15" s="23">
        <v>23526</v>
      </c>
      <c r="E15" s="25">
        <v>1440</v>
      </c>
      <c r="F15" s="23">
        <v>1440</v>
      </c>
      <c r="G15" s="56">
        <v>1440</v>
      </c>
    </row>
    <row r="16" spans="1:40" x14ac:dyDescent="0.25">
      <c r="A16" s="61"/>
      <c r="B16" s="15" t="s">
        <v>24</v>
      </c>
      <c r="C16" s="22">
        <f t="shared" si="0"/>
        <v>28401</v>
      </c>
      <c r="D16" s="23">
        <v>23991</v>
      </c>
      <c r="E16" s="25">
        <v>1470</v>
      </c>
      <c r="F16" s="23">
        <v>1470</v>
      </c>
      <c r="G16" s="56">
        <v>1470</v>
      </c>
    </row>
    <row r="17" spans="1:8" x14ac:dyDescent="0.25">
      <c r="A17" s="61"/>
      <c r="B17" s="15" t="s">
        <v>25</v>
      </c>
      <c r="C17" s="22">
        <f t="shared" si="0"/>
        <v>28806</v>
      </c>
      <c r="D17" s="23">
        <v>24426</v>
      </c>
      <c r="E17" s="25">
        <v>1460</v>
      </c>
      <c r="F17" s="23">
        <v>1460</v>
      </c>
      <c r="G17" s="56">
        <v>1460</v>
      </c>
    </row>
    <row r="18" spans="1:8" x14ac:dyDescent="0.25">
      <c r="A18" s="61"/>
      <c r="B18" s="15" t="s">
        <v>26</v>
      </c>
      <c r="C18" s="22">
        <f t="shared" si="0"/>
        <v>29370</v>
      </c>
      <c r="D18" s="23">
        <v>24987</v>
      </c>
      <c r="E18" s="25">
        <v>1461</v>
      </c>
      <c r="F18" s="23">
        <v>1461</v>
      </c>
      <c r="G18" s="56">
        <v>1461</v>
      </c>
    </row>
    <row r="19" spans="1:8" x14ac:dyDescent="0.25">
      <c r="A19" s="61"/>
      <c r="B19" s="15" t="s">
        <v>27</v>
      </c>
      <c r="C19" s="22">
        <f t="shared" si="0"/>
        <v>32662</v>
      </c>
      <c r="D19" s="23">
        <v>28273</v>
      </c>
      <c r="E19" s="25">
        <v>1463</v>
      </c>
      <c r="F19" s="23">
        <v>1463</v>
      </c>
      <c r="G19" s="56">
        <v>1463</v>
      </c>
    </row>
    <row r="20" spans="1:8" x14ac:dyDescent="0.25">
      <c r="A20" s="88"/>
      <c r="B20" s="15" t="s">
        <v>28</v>
      </c>
      <c r="C20" s="22">
        <f t="shared" si="0"/>
        <v>35487</v>
      </c>
      <c r="D20" s="23">
        <v>31104</v>
      </c>
      <c r="E20" s="25">
        <v>1461</v>
      </c>
      <c r="F20" s="23">
        <v>1461</v>
      </c>
      <c r="G20" s="56">
        <v>1461</v>
      </c>
    </row>
    <row r="21" spans="1:8" x14ac:dyDescent="0.25">
      <c r="A21" s="88"/>
      <c r="B21" s="15" t="s">
        <v>29</v>
      </c>
      <c r="C21" s="22">
        <f t="shared" si="0"/>
        <v>39892</v>
      </c>
      <c r="D21" s="23">
        <v>35620</v>
      </c>
      <c r="E21" s="25">
        <v>1424</v>
      </c>
      <c r="F21" s="23">
        <v>1424</v>
      </c>
      <c r="G21" s="56">
        <v>1424</v>
      </c>
    </row>
    <row r="22" spans="1:8" ht="15.75" thickBot="1" x14ac:dyDescent="0.3">
      <c r="A22" s="88"/>
      <c r="B22" s="15" t="s">
        <v>30</v>
      </c>
      <c r="C22" s="22">
        <f t="shared" si="0"/>
        <v>45310</v>
      </c>
      <c r="D22" s="92">
        <v>41038</v>
      </c>
      <c r="E22" s="93">
        <v>1424</v>
      </c>
      <c r="F22" s="94">
        <v>1424</v>
      </c>
      <c r="G22" s="58">
        <v>1424</v>
      </c>
    </row>
    <row r="23" spans="1:8" x14ac:dyDescent="0.25">
      <c r="A23" s="89">
        <v>2024</v>
      </c>
      <c r="B23" s="90" t="s">
        <v>19</v>
      </c>
      <c r="C23" s="91">
        <f t="shared" ref="C23" si="1">SUM(D23:G23)</f>
        <v>48857</v>
      </c>
      <c r="D23" s="23">
        <v>44585</v>
      </c>
      <c r="E23" s="25">
        <v>1424</v>
      </c>
      <c r="F23" s="23">
        <v>1424</v>
      </c>
      <c r="G23" s="56">
        <v>1424</v>
      </c>
    </row>
    <row r="24" spans="1:8" x14ac:dyDescent="0.25">
      <c r="A24" s="121"/>
      <c r="B24" s="122" t="s">
        <v>20</v>
      </c>
      <c r="C24" s="22">
        <f t="shared" ref="C24" si="2">SUM(D24:G24)</f>
        <v>51659</v>
      </c>
      <c r="D24" s="23">
        <v>47387</v>
      </c>
      <c r="E24" s="25">
        <v>1424</v>
      </c>
      <c r="F24" s="23">
        <v>1424</v>
      </c>
      <c r="G24" s="56">
        <v>1424</v>
      </c>
    </row>
    <row r="25" spans="1:8" x14ac:dyDescent="0.25">
      <c r="A25" s="121"/>
      <c r="B25" s="122" t="s">
        <v>21</v>
      </c>
      <c r="C25" s="22">
        <f t="shared" ref="C25" si="3">SUM(D25:G25)</f>
        <v>55452</v>
      </c>
      <c r="D25" s="23">
        <v>51180</v>
      </c>
      <c r="E25" s="25">
        <v>1424</v>
      </c>
      <c r="F25" s="23">
        <v>1424</v>
      </c>
      <c r="G25" s="56">
        <v>1424</v>
      </c>
    </row>
    <row r="26" spans="1:8" x14ac:dyDescent="0.25">
      <c r="A26" s="121"/>
      <c r="B26" s="122" t="s">
        <v>22</v>
      </c>
      <c r="C26" s="22">
        <f t="shared" ref="C26" si="4">SUM(D26:G26)</f>
        <v>57684</v>
      </c>
      <c r="D26" s="23">
        <v>53412</v>
      </c>
      <c r="E26" s="25">
        <v>1424</v>
      </c>
      <c r="F26" s="23">
        <v>1424</v>
      </c>
      <c r="G26" s="56">
        <v>1424</v>
      </c>
    </row>
    <row r="27" spans="1:8" x14ac:dyDescent="0.25">
      <c r="A27" s="121"/>
      <c r="B27" s="122" t="s">
        <v>23</v>
      </c>
      <c r="C27" s="22">
        <f t="shared" ref="C27" si="5">SUM(D27:G27)</f>
        <v>60709</v>
      </c>
      <c r="D27" s="23">
        <v>56437</v>
      </c>
      <c r="E27" s="25">
        <v>1424</v>
      </c>
      <c r="F27" s="23">
        <v>1424</v>
      </c>
      <c r="G27" s="56">
        <v>1424</v>
      </c>
    </row>
    <row r="28" spans="1:8" x14ac:dyDescent="0.25">
      <c r="A28" s="121"/>
      <c r="B28" s="122" t="s">
        <v>24</v>
      </c>
      <c r="C28" s="22">
        <f t="shared" ref="C28:C34" si="6">SUM(D28:G28)</f>
        <v>63592</v>
      </c>
      <c r="D28" s="23">
        <v>59320</v>
      </c>
      <c r="E28" s="25">
        <v>1424</v>
      </c>
      <c r="F28" s="23">
        <v>1424</v>
      </c>
      <c r="G28" s="56">
        <v>1424</v>
      </c>
    </row>
    <row r="29" spans="1:8" x14ac:dyDescent="0.25">
      <c r="A29" s="121"/>
      <c r="B29" s="141" t="s">
        <v>25</v>
      </c>
      <c r="C29" s="22">
        <f t="shared" si="6"/>
        <v>65947</v>
      </c>
      <c r="D29" s="164">
        <v>61675</v>
      </c>
      <c r="E29" s="166">
        <v>1424</v>
      </c>
      <c r="F29" s="166">
        <v>1424</v>
      </c>
      <c r="G29" s="152">
        <v>1424</v>
      </c>
      <c r="H29" s="147"/>
    </row>
    <row r="30" spans="1:8" x14ac:dyDescent="0.25">
      <c r="A30" s="121"/>
      <c r="B30" s="141" t="s">
        <v>26</v>
      </c>
      <c r="C30" s="22">
        <f t="shared" si="6"/>
        <v>69071</v>
      </c>
      <c r="D30" s="164">
        <v>64799</v>
      </c>
      <c r="E30" s="166">
        <v>1424</v>
      </c>
      <c r="F30" s="166">
        <v>1424</v>
      </c>
      <c r="G30" s="152">
        <v>1424</v>
      </c>
      <c r="H30" s="147"/>
    </row>
    <row r="31" spans="1:8" x14ac:dyDescent="0.25">
      <c r="A31" s="121"/>
      <c r="B31" s="141" t="s">
        <v>27</v>
      </c>
      <c r="C31" s="22">
        <f t="shared" si="6"/>
        <v>72070</v>
      </c>
      <c r="D31" s="167">
        <v>67798</v>
      </c>
      <c r="E31" s="140">
        <v>1424</v>
      </c>
      <c r="F31" s="166">
        <v>1424</v>
      </c>
      <c r="G31" s="152">
        <v>1424</v>
      </c>
      <c r="H31" s="147"/>
    </row>
    <row r="32" spans="1:8" x14ac:dyDescent="0.25">
      <c r="A32" s="121"/>
      <c r="B32" s="141" t="s">
        <v>28</v>
      </c>
      <c r="C32" s="22">
        <f t="shared" si="6"/>
        <v>74656</v>
      </c>
      <c r="D32" s="140">
        <v>70384</v>
      </c>
      <c r="E32" s="265">
        <v>1424</v>
      </c>
      <c r="F32" s="166">
        <v>1424</v>
      </c>
      <c r="G32" s="152">
        <v>1424</v>
      </c>
      <c r="H32" s="165"/>
    </row>
    <row r="33" spans="1:40" x14ac:dyDescent="0.25">
      <c r="A33" s="121"/>
      <c r="B33" s="141" t="s">
        <v>29</v>
      </c>
      <c r="C33" s="22">
        <f t="shared" si="6"/>
        <v>76582</v>
      </c>
      <c r="D33" s="167">
        <v>72310</v>
      </c>
      <c r="E33" s="265">
        <v>1424</v>
      </c>
      <c r="F33" s="140">
        <v>1424</v>
      </c>
      <c r="G33" s="152">
        <v>1424</v>
      </c>
      <c r="H33" s="165"/>
    </row>
    <row r="34" spans="1:40" x14ac:dyDescent="0.25">
      <c r="A34" s="121"/>
      <c r="B34" s="141" t="s">
        <v>30</v>
      </c>
      <c r="C34" s="22">
        <f t="shared" si="6"/>
        <v>79706</v>
      </c>
      <c r="D34" s="140">
        <v>75434</v>
      </c>
      <c r="E34" s="166">
        <v>1424</v>
      </c>
      <c r="F34" s="265">
        <v>1424</v>
      </c>
      <c r="G34" s="140">
        <v>1424</v>
      </c>
      <c r="H34" s="147"/>
    </row>
    <row r="35" spans="1:40" x14ac:dyDescent="0.25">
      <c r="B35" s="53" t="s">
        <v>52</v>
      </c>
      <c r="C35" s="15" t="s">
        <v>53</v>
      </c>
      <c r="H35" s="165"/>
    </row>
    <row r="36" spans="1:40" s="2" customFormat="1" x14ac:dyDescent="0.25">
      <c r="A36" s="16"/>
      <c r="B36" s="16"/>
      <c r="C36" s="15" t="s">
        <v>54</v>
      </c>
      <c r="AG36" s="16"/>
      <c r="AH36" s="16"/>
      <c r="AI36" s="16"/>
      <c r="AJ36" s="16"/>
      <c r="AK36" s="16"/>
      <c r="AL36" s="16"/>
      <c r="AM36" s="16"/>
      <c r="AN36" s="16"/>
    </row>
    <row r="37" spans="1:40" x14ac:dyDescent="0.25">
      <c r="E37" s="54"/>
    </row>
    <row r="41" spans="1:40" s="2" customFormat="1" x14ac:dyDescent="0.25">
      <c r="A41" s="16"/>
      <c r="B41" s="16"/>
      <c r="AG41" s="16"/>
      <c r="AH41" s="16"/>
      <c r="AI41" s="16"/>
      <c r="AJ41" s="16"/>
      <c r="AK41" s="16"/>
      <c r="AL41" s="16"/>
      <c r="AM41" s="16"/>
      <c r="AN41" s="16"/>
    </row>
  </sheetData>
  <mergeCells count="7">
    <mergeCell ref="C5:G6"/>
    <mergeCell ref="C2:F2"/>
    <mergeCell ref="G7:G9"/>
    <mergeCell ref="C7:C9"/>
    <mergeCell ref="D7:D9"/>
    <mergeCell ref="E7:E9"/>
    <mergeCell ref="F7:F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1"/>
  <sheetViews>
    <sheetView workbookViewId="0">
      <pane xSplit="2" ySplit="4" topLeftCell="C5" activePane="bottomRight" state="frozen"/>
      <selection pane="topRight" activeCell="C1" sqref="C1"/>
      <selection pane="bottomLeft" activeCell="A12" sqref="A12"/>
      <selection pane="bottomRight" activeCell="J26" sqref="J26"/>
    </sheetView>
  </sheetViews>
  <sheetFormatPr defaultColWidth="9.140625" defaultRowHeight="15" x14ac:dyDescent="0.25"/>
  <cols>
    <col min="1" max="1" width="5.5703125" style="16" bestFit="1" customWidth="1"/>
    <col min="2" max="2" width="8" style="16" customWidth="1"/>
    <col min="3" max="3" width="34.42578125" style="2" customWidth="1"/>
    <col min="4" max="4" width="17.42578125" style="2" customWidth="1"/>
    <col min="5" max="7" width="16.85546875" style="2" customWidth="1"/>
    <col min="8" max="11" width="9.140625" style="2"/>
    <col min="12" max="14" width="9.42578125" style="2" customWidth="1"/>
    <col min="15" max="16" width="9.140625" style="2"/>
    <col min="17" max="17" width="9.42578125" style="2" customWidth="1"/>
    <col min="18" max="19" width="9.140625" style="2"/>
    <col min="20" max="20" width="9.42578125" style="2" customWidth="1"/>
    <col min="21" max="33" width="9.140625" style="2"/>
    <col min="34" max="16384" width="9.140625" style="16"/>
  </cols>
  <sheetData>
    <row r="1" spans="1:7" ht="19.5" customHeight="1" x14ac:dyDescent="0.25">
      <c r="C1" s="16"/>
      <c r="D1" s="17"/>
      <c r="E1" s="17"/>
      <c r="F1" s="17"/>
      <c r="G1" s="17"/>
    </row>
    <row r="2" spans="1:7" ht="19.5" customHeight="1" x14ac:dyDescent="0.25">
      <c r="C2" s="181" t="s">
        <v>55</v>
      </c>
      <c r="D2" s="181"/>
      <c r="E2" s="181"/>
      <c r="F2" s="181"/>
      <c r="G2" s="26"/>
    </row>
    <row r="3" spans="1:7" s="2" customFormat="1" ht="14.25" x14ac:dyDescent="0.2">
      <c r="C3" s="18"/>
    </row>
    <row r="4" spans="1:7" ht="15.75" thickBot="1" x14ac:dyDescent="0.3"/>
    <row r="5" spans="1:7" ht="15" customHeight="1" x14ac:dyDescent="0.25">
      <c r="C5" s="199" t="s">
        <v>37</v>
      </c>
      <c r="D5" s="200"/>
      <c r="E5" s="200"/>
      <c r="F5" s="200"/>
      <c r="G5" s="201"/>
    </row>
    <row r="6" spans="1:7" ht="15" customHeight="1" thickBot="1" x14ac:dyDescent="0.3">
      <c r="C6" s="202"/>
      <c r="D6" s="203"/>
      <c r="E6" s="203"/>
      <c r="F6" s="203"/>
      <c r="G6" s="204"/>
    </row>
    <row r="7" spans="1:7" ht="15.75" customHeight="1" thickBot="1" x14ac:dyDescent="0.3">
      <c r="C7" s="193" t="s">
        <v>39</v>
      </c>
      <c r="D7" s="19"/>
      <c r="E7" s="19"/>
      <c r="F7" s="19"/>
      <c r="G7" s="19"/>
    </row>
    <row r="8" spans="1:7" ht="15.75" customHeight="1" thickBot="1" x14ac:dyDescent="0.3">
      <c r="C8" s="194"/>
      <c r="D8" s="196" t="s">
        <v>38</v>
      </c>
      <c r="E8" s="197"/>
      <c r="F8" s="197"/>
      <c r="G8" s="198"/>
    </row>
    <row r="9" spans="1:7" ht="15" customHeight="1" x14ac:dyDescent="0.25">
      <c r="C9" s="194"/>
      <c r="D9" s="205" t="s">
        <v>13</v>
      </c>
      <c r="E9" s="208" t="s">
        <v>14</v>
      </c>
      <c r="F9" s="208" t="s">
        <v>40</v>
      </c>
      <c r="G9" s="211" t="s">
        <v>10</v>
      </c>
    </row>
    <row r="10" spans="1:7" ht="9" customHeight="1" thickBot="1" x14ac:dyDescent="0.3">
      <c r="C10" s="195"/>
      <c r="D10" s="206"/>
      <c r="E10" s="209"/>
      <c r="F10" s="209"/>
      <c r="G10" s="212"/>
    </row>
    <row r="11" spans="1:7" ht="15.75" thickBot="1" x14ac:dyDescent="0.3">
      <c r="A11" s="13" t="s">
        <v>17</v>
      </c>
      <c r="B11" s="14" t="s">
        <v>18</v>
      </c>
      <c r="C11" s="46" t="s">
        <v>11</v>
      </c>
      <c r="D11" s="207"/>
      <c r="E11" s="210"/>
      <c r="F11" s="210"/>
      <c r="G11" s="213"/>
    </row>
    <row r="12" spans="1:7" x14ac:dyDescent="0.25">
      <c r="A12" s="61">
        <v>2023</v>
      </c>
      <c r="B12" s="15" t="s">
        <v>19</v>
      </c>
      <c r="C12" s="87">
        <f t="shared" ref="C12:C19" si="0">SUM(D12:G12)</f>
        <v>10388</v>
      </c>
      <c r="D12" s="28">
        <v>0</v>
      </c>
      <c r="E12" s="25">
        <v>1768</v>
      </c>
      <c r="F12" s="25">
        <v>8620</v>
      </c>
      <c r="G12" s="30">
        <v>0</v>
      </c>
    </row>
    <row r="13" spans="1:7" x14ac:dyDescent="0.25">
      <c r="A13" s="61"/>
      <c r="B13" s="15" t="s">
        <v>20</v>
      </c>
      <c r="C13" s="27">
        <f t="shared" si="0"/>
        <v>10684</v>
      </c>
      <c r="D13" s="28">
        <v>0</v>
      </c>
      <c r="E13" s="25">
        <v>1816</v>
      </c>
      <c r="F13" s="25">
        <v>8868</v>
      </c>
      <c r="G13" s="30">
        <v>0</v>
      </c>
    </row>
    <row r="14" spans="1:7" x14ac:dyDescent="0.25">
      <c r="A14" s="61"/>
      <c r="B14" s="15" t="s">
        <v>21</v>
      </c>
      <c r="C14" s="27">
        <f t="shared" si="0"/>
        <v>10788</v>
      </c>
      <c r="D14" s="28">
        <v>0</v>
      </c>
      <c r="E14" s="25">
        <v>1615</v>
      </c>
      <c r="F14" s="25">
        <v>9173</v>
      </c>
      <c r="G14" s="30">
        <v>0</v>
      </c>
    </row>
    <row r="15" spans="1:7" x14ac:dyDescent="0.25">
      <c r="A15" s="61"/>
      <c r="B15" s="15" t="s">
        <v>22</v>
      </c>
      <c r="C15" s="27">
        <f t="shared" si="0"/>
        <v>11103</v>
      </c>
      <c r="D15" s="28">
        <v>0</v>
      </c>
      <c r="E15" s="25">
        <v>1570</v>
      </c>
      <c r="F15" s="25">
        <v>9533</v>
      </c>
      <c r="G15" s="30">
        <v>0</v>
      </c>
    </row>
    <row r="16" spans="1:7" x14ac:dyDescent="0.25">
      <c r="A16" s="61"/>
      <c r="B16" s="15" t="s">
        <v>23</v>
      </c>
      <c r="C16" s="27">
        <f t="shared" si="0"/>
        <v>11387</v>
      </c>
      <c r="D16" s="28">
        <v>0</v>
      </c>
      <c r="E16" s="25">
        <v>1530</v>
      </c>
      <c r="F16" s="25">
        <v>9857</v>
      </c>
      <c r="G16" s="30">
        <v>0</v>
      </c>
    </row>
    <row r="17" spans="1:8" x14ac:dyDescent="0.25">
      <c r="A17" s="61"/>
      <c r="B17" s="15" t="s">
        <v>24</v>
      </c>
      <c r="C17" s="27">
        <f t="shared" si="0"/>
        <v>11332</v>
      </c>
      <c r="D17" s="28">
        <v>0</v>
      </c>
      <c r="E17" s="25">
        <v>1475</v>
      </c>
      <c r="F17" s="25">
        <v>9857</v>
      </c>
      <c r="G17" s="30">
        <v>0</v>
      </c>
    </row>
    <row r="18" spans="1:8" x14ac:dyDescent="0.25">
      <c r="A18" s="61"/>
      <c r="B18" s="15" t="s">
        <v>25</v>
      </c>
      <c r="C18" s="27">
        <f t="shared" si="0"/>
        <v>11827</v>
      </c>
      <c r="D18" s="28">
        <v>0</v>
      </c>
      <c r="E18" s="25">
        <v>1413</v>
      </c>
      <c r="F18" s="25">
        <v>10414</v>
      </c>
      <c r="G18" s="30">
        <v>0</v>
      </c>
    </row>
    <row r="19" spans="1:8" x14ac:dyDescent="0.25">
      <c r="A19" s="61"/>
      <c r="B19" s="15" t="s">
        <v>26</v>
      </c>
      <c r="C19" s="27">
        <f t="shared" si="0"/>
        <v>11873</v>
      </c>
      <c r="D19" s="28">
        <v>0</v>
      </c>
      <c r="E19" s="25">
        <v>1149</v>
      </c>
      <c r="F19" s="25">
        <v>10724</v>
      </c>
      <c r="G19" s="30">
        <v>0</v>
      </c>
    </row>
    <row r="20" spans="1:8" x14ac:dyDescent="0.25">
      <c r="A20" s="61"/>
      <c r="B20" s="15" t="s">
        <v>27</v>
      </c>
      <c r="C20" s="27">
        <f t="shared" ref="C20:C25" si="1">SUM(D20:G20)</f>
        <v>14873</v>
      </c>
      <c r="D20" s="28">
        <v>0</v>
      </c>
      <c r="E20" s="25">
        <v>677</v>
      </c>
      <c r="F20" s="25">
        <v>14196</v>
      </c>
      <c r="G20" s="30">
        <v>0</v>
      </c>
    </row>
    <row r="21" spans="1:8" x14ac:dyDescent="0.25">
      <c r="A21" s="88"/>
      <c r="B21" s="15" t="s">
        <v>28</v>
      </c>
      <c r="C21" s="27">
        <f t="shared" si="1"/>
        <v>20562</v>
      </c>
      <c r="D21" s="28">
        <v>0</v>
      </c>
      <c r="E21" s="25">
        <v>663</v>
      </c>
      <c r="F21" s="25">
        <v>19899</v>
      </c>
      <c r="G21" s="30">
        <v>0</v>
      </c>
    </row>
    <row r="22" spans="1:8" x14ac:dyDescent="0.25">
      <c r="A22" s="88"/>
      <c r="B22" s="15" t="s">
        <v>29</v>
      </c>
      <c r="C22" s="27">
        <f t="shared" si="1"/>
        <v>27165</v>
      </c>
      <c r="D22" s="28">
        <v>0</v>
      </c>
      <c r="E22" s="25">
        <v>648</v>
      </c>
      <c r="F22" s="25">
        <v>26517</v>
      </c>
      <c r="G22" s="30">
        <v>0</v>
      </c>
    </row>
    <row r="23" spans="1:8" ht="15.75" thickBot="1" x14ac:dyDescent="0.3">
      <c r="A23" s="95"/>
      <c r="B23" s="96" t="s">
        <v>30</v>
      </c>
      <c r="C23" s="97">
        <f t="shared" si="1"/>
        <v>36160</v>
      </c>
      <c r="D23" s="28">
        <v>0</v>
      </c>
      <c r="E23" s="25">
        <v>641</v>
      </c>
      <c r="F23" s="93">
        <v>35519</v>
      </c>
      <c r="G23" s="30">
        <v>0</v>
      </c>
    </row>
    <row r="24" spans="1:8" x14ac:dyDescent="0.25">
      <c r="A24" s="88">
        <v>2024</v>
      </c>
      <c r="B24" s="15" t="s">
        <v>77</v>
      </c>
      <c r="C24" s="69">
        <f t="shared" si="1"/>
        <v>38324</v>
      </c>
      <c r="D24" s="98">
        <v>0</v>
      </c>
      <c r="E24" s="133">
        <v>631</v>
      </c>
      <c r="F24" s="134">
        <v>37693</v>
      </c>
      <c r="G24" s="99">
        <v>0</v>
      </c>
    </row>
    <row r="25" spans="1:8" x14ac:dyDescent="0.25">
      <c r="A25" s="88"/>
      <c r="B25" s="15" t="s">
        <v>72</v>
      </c>
      <c r="C25" s="69">
        <f t="shared" si="1"/>
        <v>44889</v>
      </c>
      <c r="D25" s="123">
        <v>0</v>
      </c>
      <c r="E25" s="134">
        <v>603</v>
      </c>
      <c r="F25" s="134">
        <v>44286</v>
      </c>
      <c r="G25" s="56">
        <v>0</v>
      </c>
    </row>
    <row r="26" spans="1:8" x14ac:dyDescent="0.25">
      <c r="A26" s="88"/>
      <c r="B26" s="15" t="s">
        <v>21</v>
      </c>
      <c r="C26" s="69">
        <f t="shared" ref="C26" si="2">SUM(D26:G26)</f>
        <v>49101</v>
      </c>
      <c r="D26" s="123">
        <v>0</v>
      </c>
      <c r="E26" s="134">
        <v>226</v>
      </c>
      <c r="F26" s="134">
        <v>48875</v>
      </c>
      <c r="G26" s="56">
        <v>0</v>
      </c>
    </row>
    <row r="27" spans="1:8" x14ac:dyDescent="0.25">
      <c r="A27" s="88"/>
      <c r="B27" s="15" t="s">
        <v>22</v>
      </c>
      <c r="C27" s="69">
        <f t="shared" ref="C27" si="3">SUM(D27:G27)</f>
        <v>52908</v>
      </c>
      <c r="D27" s="123">
        <v>0</v>
      </c>
      <c r="E27" s="134">
        <v>106</v>
      </c>
      <c r="F27" s="134">
        <v>52802</v>
      </c>
      <c r="G27" s="56">
        <v>0</v>
      </c>
    </row>
    <row r="28" spans="1:8" x14ac:dyDescent="0.25">
      <c r="A28" s="88"/>
      <c r="B28" s="15" t="s">
        <v>23</v>
      </c>
      <c r="C28" s="69">
        <f t="shared" ref="C28" si="4">SUM(D28:G28)</f>
        <v>56094</v>
      </c>
      <c r="D28" s="123">
        <v>0</v>
      </c>
      <c r="E28" s="134">
        <v>106</v>
      </c>
      <c r="F28" s="134">
        <v>55988</v>
      </c>
      <c r="G28" s="56">
        <v>0</v>
      </c>
    </row>
    <row r="29" spans="1:8" x14ac:dyDescent="0.25">
      <c r="A29" s="88"/>
      <c r="B29" s="15" t="s">
        <v>24</v>
      </c>
      <c r="C29" s="69">
        <f t="shared" ref="C29:C35" si="5">SUM(D29:G29)</f>
        <v>59235</v>
      </c>
      <c r="D29" s="123">
        <v>0</v>
      </c>
      <c r="E29" s="134">
        <v>90</v>
      </c>
      <c r="F29" s="134">
        <v>59145</v>
      </c>
      <c r="G29" s="56">
        <v>0</v>
      </c>
    </row>
    <row r="30" spans="1:8" x14ac:dyDescent="0.25">
      <c r="A30" s="121"/>
      <c r="B30" s="15" t="s">
        <v>25</v>
      </c>
      <c r="C30" s="148">
        <f t="shared" si="5"/>
        <v>60787</v>
      </c>
      <c r="D30" s="140">
        <v>0</v>
      </c>
      <c r="E30" s="149">
        <v>96</v>
      </c>
      <c r="F30" s="149">
        <v>60691</v>
      </c>
      <c r="G30" s="152">
        <v>0</v>
      </c>
      <c r="H30" s="147"/>
    </row>
    <row r="31" spans="1:8" x14ac:dyDescent="0.25">
      <c r="A31" s="121"/>
      <c r="B31" s="15" t="s">
        <v>26</v>
      </c>
      <c r="C31" s="148">
        <f t="shared" si="5"/>
        <v>63869</v>
      </c>
      <c r="D31" s="150">
        <v>0</v>
      </c>
      <c r="E31" s="151">
        <v>90</v>
      </c>
      <c r="F31" s="151">
        <v>63779</v>
      </c>
      <c r="G31" s="140">
        <v>0</v>
      </c>
      <c r="H31" s="147"/>
    </row>
    <row r="32" spans="1:8" x14ac:dyDescent="0.25">
      <c r="A32" s="121"/>
      <c r="B32" s="15" t="s">
        <v>27</v>
      </c>
      <c r="C32" s="148">
        <f t="shared" si="5"/>
        <v>66955</v>
      </c>
      <c r="D32" s="168">
        <v>0</v>
      </c>
      <c r="E32" s="149">
        <v>90</v>
      </c>
      <c r="F32" s="149">
        <v>66865</v>
      </c>
      <c r="G32" s="169">
        <v>0</v>
      </c>
      <c r="H32" s="147"/>
    </row>
    <row r="33" spans="1:8" x14ac:dyDescent="0.25">
      <c r="A33" s="121"/>
      <c r="B33" s="15" t="s">
        <v>28</v>
      </c>
      <c r="C33" s="148">
        <f t="shared" si="5"/>
        <v>69988</v>
      </c>
      <c r="D33" s="168">
        <v>0</v>
      </c>
      <c r="E33" s="151">
        <v>86</v>
      </c>
      <c r="F33" s="168">
        <v>69902</v>
      </c>
      <c r="G33" s="169">
        <v>0</v>
      </c>
      <c r="H33" s="165"/>
    </row>
    <row r="34" spans="1:8" x14ac:dyDescent="0.25">
      <c r="A34" s="121"/>
      <c r="B34" s="15" t="s">
        <v>29</v>
      </c>
      <c r="C34" s="148">
        <f t="shared" si="5"/>
        <v>71015</v>
      </c>
      <c r="D34" s="168">
        <v>0</v>
      </c>
      <c r="E34" s="151">
        <v>86</v>
      </c>
      <c r="F34" s="151">
        <v>70929</v>
      </c>
      <c r="G34" s="168">
        <v>0</v>
      </c>
      <c r="H34" s="147"/>
    </row>
    <row r="35" spans="1:8" x14ac:dyDescent="0.25">
      <c r="A35" s="121"/>
      <c r="B35" s="15" t="s">
        <v>30</v>
      </c>
      <c r="C35" s="148">
        <f t="shared" si="5"/>
        <v>75482</v>
      </c>
      <c r="D35" s="168">
        <v>0</v>
      </c>
      <c r="E35" s="149">
        <v>97</v>
      </c>
      <c r="F35" s="266">
        <v>75385</v>
      </c>
      <c r="G35" s="169">
        <v>0</v>
      </c>
      <c r="H35" s="147"/>
    </row>
    <row r="36" spans="1:8" x14ac:dyDescent="0.25">
      <c r="B36" s="53" t="s">
        <v>52</v>
      </c>
      <c r="C36" s="15" t="s">
        <v>53</v>
      </c>
    </row>
    <row r="37" spans="1:8" x14ac:dyDescent="0.25">
      <c r="C37" s="15" t="s">
        <v>54</v>
      </c>
    </row>
    <row r="38" spans="1:8" x14ac:dyDescent="0.25">
      <c r="C38" s="15" t="s">
        <v>86</v>
      </c>
    </row>
    <row r="40" spans="1:8" ht="15.75" customHeight="1" x14ac:dyDescent="0.25"/>
    <row r="41" spans="1:8" ht="15.75" customHeight="1" x14ac:dyDescent="0.25">
      <c r="C41" s="145"/>
    </row>
  </sheetData>
  <mergeCells count="8">
    <mergeCell ref="C2:F2"/>
    <mergeCell ref="C7:C10"/>
    <mergeCell ref="D8:G8"/>
    <mergeCell ref="C5:G6"/>
    <mergeCell ref="D9:D11"/>
    <mergeCell ref="E9:E11"/>
    <mergeCell ref="F9:F11"/>
    <mergeCell ref="G9:G11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59"/>
  <sheetViews>
    <sheetView workbookViewId="0">
      <pane xSplit="2" ySplit="4" topLeftCell="C8" activePane="bottomRight" state="frozen"/>
      <selection pane="topRight" activeCell="C1" sqref="C1"/>
      <selection pane="bottomLeft" activeCell="A12" sqref="A12"/>
      <selection pane="bottomRight" activeCell="B30" sqref="B30:B35"/>
    </sheetView>
  </sheetViews>
  <sheetFormatPr defaultColWidth="9.140625" defaultRowHeight="15" x14ac:dyDescent="0.25"/>
  <cols>
    <col min="1" max="1" width="5.5703125" style="31" bestFit="1" customWidth="1"/>
    <col min="2" max="2" width="8" style="31" customWidth="1"/>
    <col min="3" max="3" width="20.85546875" style="32" customWidth="1"/>
    <col min="4" max="4" width="46.85546875" style="32" customWidth="1"/>
    <col min="5" max="5" width="45.140625" style="32" customWidth="1"/>
    <col min="6" max="6" width="38.42578125" style="32" bestFit="1" customWidth="1"/>
    <col min="7" max="7" width="41" style="32" bestFit="1" customWidth="1"/>
    <col min="8" max="9" width="9.140625" style="32"/>
    <col min="10" max="12" width="9.42578125" style="32" customWidth="1"/>
    <col min="13" max="14" width="9.140625" style="32"/>
    <col min="15" max="15" width="9.42578125" style="32" customWidth="1"/>
    <col min="16" max="17" width="9.140625" style="32"/>
    <col min="18" max="18" width="9.42578125" style="32" customWidth="1"/>
    <col min="19" max="31" width="9.140625" style="32"/>
    <col min="32" max="16384" width="9.140625" style="31"/>
  </cols>
  <sheetData>
    <row r="1" spans="1:7" ht="19.5" customHeight="1" x14ac:dyDescent="0.25">
      <c r="C1" s="31"/>
      <c r="D1" s="31"/>
      <c r="E1" s="31"/>
    </row>
    <row r="2" spans="1:7" ht="19.5" customHeight="1" x14ac:dyDescent="0.25">
      <c r="C2" s="181" t="s">
        <v>56</v>
      </c>
      <c r="D2" s="181"/>
      <c r="E2" s="181"/>
    </row>
    <row r="3" spans="1:7" s="32" customFormat="1" ht="14.25" x14ac:dyDescent="0.2">
      <c r="C3" s="33"/>
    </row>
    <row r="5" spans="1:7" ht="15" customHeight="1" x14ac:dyDescent="0.25">
      <c r="C5" s="179" t="s">
        <v>41</v>
      </c>
      <c r="D5" s="180"/>
      <c r="E5" s="180"/>
      <c r="F5" s="180"/>
      <c r="G5" s="180"/>
    </row>
    <row r="6" spans="1:7" ht="15" customHeight="1" x14ac:dyDescent="0.25">
      <c r="C6" s="179"/>
      <c r="D6" s="180"/>
      <c r="E6" s="180"/>
      <c r="F6" s="180"/>
      <c r="G6" s="180"/>
    </row>
    <row r="7" spans="1:7" ht="15.75" customHeight="1" thickBot="1" x14ac:dyDescent="0.3">
      <c r="C7" s="218" t="s">
        <v>67</v>
      </c>
      <c r="D7" s="34"/>
      <c r="E7" s="34"/>
      <c r="F7" s="214" t="s">
        <v>69</v>
      </c>
      <c r="G7" s="215"/>
    </row>
    <row r="8" spans="1:7" ht="33.75" customHeight="1" x14ac:dyDescent="0.25">
      <c r="C8" s="219"/>
      <c r="D8" s="221" t="s">
        <v>42</v>
      </c>
      <c r="E8" s="224" t="s">
        <v>43</v>
      </c>
      <c r="F8" s="216"/>
      <c r="G8" s="217"/>
    </row>
    <row r="9" spans="1:7" ht="7.5" customHeight="1" thickBot="1" x14ac:dyDescent="0.3">
      <c r="C9" s="219"/>
      <c r="D9" s="222"/>
      <c r="E9" s="225"/>
      <c r="F9" s="216"/>
      <c r="G9" s="217"/>
    </row>
    <row r="10" spans="1:7" ht="45.75" hidden="1" customHeight="1" thickBot="1" x14ac:dyDescent="0.3">
      <c r="C10" s="220"/>
      <c r="D10" s="223"/>
      <c r="E10" s="226"/>
      <c r="F10" s="75"/>
      <c r="G10" s="75"/>
    </row>
    <row r="11" spans="1:7" ht="26.25" thickBot="1" x14ac:dyDescent="0.3">
      <c r="A11" s="35" t="s">
        <v>17</v>
      </c>
      <c r="B11" s="36" t="s">
        <v>18</v>
      </c>
      <c r="C11" s="37" t="s">
        <v>44</v>
      </c>
      <c r="D11" s="106"/>
      <c r="E11" s="74"/>
      <c r="F11" s="76" t="s">
        <v>70</v>
      </c>
      <c r="G11" s="76" t="s">
        <v>71</v>
      </c>
    </row>
    <row r="12" spans="1:7" x14ac:dyDescent="0.25">
      <c r="A12" s="64">
        <v>2023</v>
      </c>
      <c r="B12" s="65" t="s">
        <v>19</v>
      </c>
      <c r="C12" s="62">
        <f>D12+E12</f>
        <v>2768</v>
      </c>
      <c r="D12" s="43">
        <v>83</v>
      </c>
      <c r="E12" s="72">
        <v>2685</v>
      </c>
      <c r="F12" s="103">
        <v>0</v>
      </c>
      <c r="G12" s="73">
        <v>24</v>
      </c>
    </row>
    <row r="13" spans="1:7" x14ac:dyDescent="0.25">
      <c r="A13" s="63"/>
      <c r="B13" s="67" t="s">
        <v>20</v>
      </c>
      <c r="C13" s="62">
        <f t="shared" ref="C13:C23" si="0">D13+E13</f>
        <v>2820</v>
      </c>
      <c r="D13" s="43">
        <v>83</v>
      </c>
      <c r="E13" s="72">
        <v>2737</v>
      </c>
      <c r="F13" s="72">
        <v>0</v>
      </c>
      <c r="G13" s="41">
        <v>24</v>
      </c>
    </row>
    <row r="14" spans="1:7" x14ac:dyDescent="0.25">
      <c r="A14" s="63"/>
      <c r="B14" s="67" t="s">
        <v>21</v>
      </c>
      <c r="C14" s="62">
        <f t="shared" si="0"/>
        <v>2848</v>
      </c>
      <c r="D14" s="43">
        <v>87</v>
      </c>
      <c r="E14" s="72">
        <v>2761</v>
      </c>
      <c r="F14" s="72">
        <v>0</v>
      </c>
      <c r="G14" s="41">
        <v>24</v>
      </c>
    </row>
    <row r="15" spans="1:7" x14ac:dyDescent="0.25">
      <c r="A15" s="63"/>
      <c r="B15" s="67" t="s">
        <v>22</v>
      </c>
      <c r="C15" s="62">
        <f t="shared" si="0"/>
        <v>2860</v>
      </c>
      <c r="D15" s="43">
        <v>87</v>
      </c>
      <c r="E15" s="72">
        <v>2773</v>
      </c>
      <c r="F15" s="72">
        <v>0</v>
      </c>
      <c r="G15" s="109">
        <v>24</v>
      </c>
    </row>
    <row r="16" spans="1:7" x14ac:dyDescent="0.25">
      <c r="A16" s="63"/>
      <c r="B16" s="67" t="s">
        <v>23</v>
      </c>
      <c r="C16" s="62">
        <f t="shared" si="0"/>
        <v>2892</v>
      </c>
      <c r="D16" s="43">
        <v>90</v>
      </c>
      <c r="E16" s="72">
        <v>2802</v>
      </c>
      <c r="F16" s="72">
        <v>0</v>
      </c>
      <c r="G16" s="109">
        <v>24</v>
      </c>
    </row>
    <row r="17" spans="1:7" x14ac:dyDescent="0.25">
      <c r="A17" s="63"/>
      <c r="B17" s="67" t="s">
        <v>24</v>
      </c>
      <c r="C17" s="62">
        <f t="shared" si="0"/>
        <v>2935</v>
      </c>
      <c r="D17" s="43">
        <v>90</v>
      </c>
      <c r="E17" s="72">
        <v>2845</v>
      </c>
      <c r="F17" s="72">
        <v>0</v>
      </c>
      <c r="G17" s="109">
        <v>24</v>
      </c>
    </row>
    <row r="18" spans="1:7" x14ac:dyDescent="0.25">
      <c r="A18" s="63"/>
      <c r="B18" s="67" t="s">
        <v>25</v>
      </c>
      <c r="C18" s="62">
        <f t="shared" si="0"/>
        <v>2955</v>
      </c>
      <c r="D18" s="43">
        <v>90</v>
      </c>
      <c r="E18" s="72">
        <v>2865</v>
      </c>
      <c r="F18" s="72">
        <v>0</v>
      </c>
      <c r="G18" s="109">
        <v>25</v>
      </c>
    </row>
    <row r="19" spans="1:7" x14ac:dyDescent="0.25">
      <c r="A19" s="63"/>
      <c r="B19" s="67" t="s">
        <v>26</v>
      </c>
      <c r="C19" s="62">
        <f t="shared" si="0"/>
        <v>2995</v>
      </c>
      <c r="D19" s="43">
        <v>111</v>
      </c>
      <c r="E19" s="72">
        <v>2884</v>
      </c>
      <c r="F19" s="72">
        <v>0</v>
      </c>
      <c r="G19" s="109">
        <v>25</v>
      </c>
    </row>
    <row r="20" spans="1:7" x14ac:dyDescent="0.25">
      <c r="A20" s="63"/>
      <c r="B20" s="67" t="s">
        <v>27</v>
      </c>
      <c r="C20" s="62">
        <f t="shared" si="0"/>
        <v>3083</v>
      </c>
      <c r="D20" s="43">
        <v>181</v>
      </c>
      <c r="E20" s="72">
        <v>2902</v>
      </c>
      <c r="F20" s="72">
        <v>0</v>
      </c>
      <c r="G20" s="109">
        <v>25</v>
      </c>
    </row>
    <row r="21" spans="1:7" x14ac:dyDescent="0.25">
      <c r="A21" s="107"/>
      <c r="B21" s="67" t="s">
        <v>28</v>
      </c>
      <c r="C21" s="62">
        <f t="shared" si="0"/>
        <v>3235</v>
      </c>
      <c r="D21" s="43">
        <v>320</v>
      </c>
      <c r="E21" s="72">
        <v>2915</v>
      </c>
      <c r="F21" s="72">
        <v>0</v>
      </c>
      <c r="G21" s="109">
        <v>25</v>
      </c>
    </row>
    <row r="22" spans="1:7" x14ac:dyDescent="0.25">
      <c r="A22" s="107"/>
      <c r="B22" s="42" t="s">
        <v>29</v>
      </c>
      <c r="C22" s="62">
        <f t="shared" si="0"/>
        <v>3227</v>
      </c>
      <c r="D22" s="43">
        <v>328</v>
      </c>
      <c r="E22" s="72">
        <v>2899</v>
      </c>
      <c r="F22" s="72">
        <v>0</v>
      </c>
      <c r="G22" s="109">
        <v>30</v>
      </c>
    </row>
    <row r="23" spans="1:7" ht="15.75" thickBot="1" x14ac:dyDescent="0.3">
      <c r="A23" s="108"/>
      <c r="B23" s="42" t="s">
        <v>30</v>
      </c>
      <c r="C23" s="62">
        <f t="shared" si="0"/>
        <v>3213</v>
      </c>
      <c r="D23" s="102">
        <v>326</v>
      </c>
      <c r="E23" s="72">
        <v>2887</v>
      </c>
      <c r="F23" s="104">
        <v>0</v>
      </c>
      <c r="G23" s="110">
        <v>30</v>
      </c>
    </row>
    <row r="24" spans="1:7" x14ac:dyDescent="0.25">
      <c r="A24" s="107" t="s">
        <v>88</v>
      </c>
      <c r="B24" s="100" t="s">
        <v>19</v>
      </c>
      <c r="C24" s="101">
        <f t="shared" ref="C24" si="1">D24+E24</f>
        <v>3508</v>
      </c>
      <c r="D24" s="43">
        <v>329</v>
      </c>
      <c r="E24" s="176">
        <v>3179</v>
      </c>
      <c r="F24" s="72">
        <v>0</v>
      </c>
      <c r="G24" s="109">
        <v>30</v>
      </c>
    </row>
    <row r="25" spans="1:7" x14ac:dyDescent="0.25">
      <c r="A25" s="174" t="s">
        <v>89</v>
      </c>
      <c r="B25" s="125" t="s">
        <v>20</v>
      </c>
      <c r="C25" s="62">
        <f>D25+E25</f>
        <v>3523</v>
      </c>
      <c r="D25" s="43">
        <v>336</v>
      </c>
      <c r="E25" s="177">
        <v>3187</v>
      </c>
      <c r="F25" s="72">
        <v>0</v>
      </c>
      <c r="G25" s="109">
        <v>30</v>
      </c>
    </row>
    <row r="26" spans="1:7" x14ac:dyDescent="0.25">
      <c r="A26" s="174" t="s">
        <v>89</v>
      </c>
      <c r="B26" s="125" t="s">
        <v>21</v>
      </c>
      <c r="C26" s="62">
        <f t="shared" ref="C26" si="2">D26+E26</f>
        <v>3562</v>
      </c>
      <c r="D26" s="43">
        <v>337</v>
      </c>
      <c r="E26" s="177">
        <v>3225</v>
      </c>
      <c r="F26" s="72">
        <v>0</v>
      </c>
      <c r="G26" s="109">
        <v>27</v>
      </c>
    </row>
    <row r="27" spans="1:7" x14ac:dyDescent="0.25">
      <c r="A27" s="174" t="s">
        <v>89</v>
      </c>
      <c r="B27" s="125" t="s">
        <v>22</v>
      </c>
      <c r="C27" s="62">
        <f t="shared" ref="C27" si="3">D27+E27</f>
        <v>3587</v>
      </c>
      <c r="D27" s="43">
        <v>348</v>
      </c>
      <c r="E27" s="177">
        <v>3239</v>
      </c>
      <c r="F27" s="72">
        <v>0</v>
      </c>
      <c r="G27" s="109">
        <v>27</v>
      </c>
    </row>
    <row r="28" spans="1:7" x14ac:dyDescent="0.25">
      <c r="A28" s="174" t="s">
        <v>89</v>
      </c>
      <c r="B28" s="125" t="s">
        <v>23</v>
      </c>
      <c r="C28" s="62">
        <f t="shared" ref="C28" si="4">D28+E28</f>
        <v>3623</v>
      </c>
      <c r="D28" s="43">
        <v>361</v>
      </c>
      <c r="E28" s="177">
        <v>3262</v>
      </c>
      <c r="F28" s="72">
        <v>4</v>
      </c>
      <c r="G28" s="109">
        <v>27</v>
      </c>
    </row>
    <row r="29" spans="1:7" x14ac:dyDescent="0.25">
      <c r="A29" s="174" t="s">
        <v>89</v>
      </c>
      <c r="B29" s="125" t="s">
        <v>24</v>
      </c>
      <c r="C29" s="62">
        <f t="shared" ref="C29:C31" si="5">D29+E29</f>
        <v>3656</v>
      </c>
      <c r="D29" s="43">
        <v>360</v>
      </c>
      <c r="E29" s="177">
        <v>3296</v>
      </c>
      <c r="F29" s="72">
        <v>18</v>
      </c>
      <c r="G29" s="109">
        <v>27</v>
      </c>
    </row>
    <row r="30" spans="1:7" x14ac:dyDescent="0.25">
      <c r="A30" s="175" t="s">
        <v>89</v>
      </c>
      <c r="B30" s="142" t="s">
        <v>25</v>
      </c>
      <c r="C30" s="62">
        <f t="shared" si="5"/>
        <v>3676</v>
      </c>
      <c r="D30" s="143">
        <v>360</v>
      </c>
      <c r="E30" s="178">
        <v>3316</v>
      </c>
      <c r="F30" s="72">
        <v>20</v>
      </c>
      <c r="G30" s="109">
        <v>27</v>
      </c>
    </row>
    <row r="31" spans="1:7" x14ac:dyDescent="0.25">
      <c r="A31" s="175" t="s">
        <v>89</v>
      </c>
      <c r="B31" s="142" t="s">
        <v>26</v>
      </c>
      <c r="C31" s="267">
        <f t="shared" si="5"/>
        <v>3690</v>
      </c>
      <c r="D31" s="143">
        <v>364</v>
      </c>
      <c r="E31" s="178">
        <v>3326</v>
      </c>
      <c r="F31" s="72">
        <v>20</v>
      </c>
      <c r="G31" s="109">
        <v>27</v>
      </c>
    </row>
    <row r="32" spans="1:7" x14ac:dyDescent="0.25">
      <c r="A32" s="175" t="s">
        <v>89</v>
      </c>
      <c r="B32" s="268" t="s">
        <v>27</v>
      </c>
      <c r="C32" s="146">
        <f>D32+E32</f>
        <v>3697</v>
      </c>
      <c r="D32" s="43">
        <v>366</v>
      </c>
      <c r="E32" s="170">
        <v>3331</v>
      </c>
      <c r="F32" s="72">
        <v>22</v>
      </c>
      <c r="G32" s="109">
        <v>27</v>
      </c>
    </row>
    <row r="33" spans="1:31" x14ac:dyDescent="0.25">
      <c r="A33" s="175" t="s">
        <v>89</v>
      </c>
      <c r="B33" s="268" t="s">
        <v>28</v>
      </c>
      <c r="C33" s="163">
        <f>D33+E33</f>
        <v>3706</v>
      </c>
      <c r="D33" s="43">
        <v>361</v>
      </c>
      <c r="E33" s="170">
        <v>3345</v>
      </c>
      <c r="F33" s="72">
        <v>23</v>
      </c>
      <c r="G33" s="109">
        <v>27</v>
      </c>
    </row>
    <row r="34" spans="1:31" x14ac:dyDescent="0.25">
      <c r="A34" s="124"/>
      <c r="B34" s="142" t="s">
        <v>29</v>
      </c>
      <c r="C34" s="267">
        <f>D34+E34</f>
        <v>3733</v>
      </c>
      <c r="D34" s="43">
        <v>361</v>
      </c>
      <c r="E34" s="143">
        <v>3372</v>
      </c>
      <c r="F34" s="72">
        <v>31</v>
      </c>
      <c r="G34" s="109">
        <v>27</v>
      </c>
    </row>
    <row r="35" spans="1:31" x14ac:dyDescent="0.25">
      <c r="A35" s="124"/>
      <c r="B35" s="142" t="s">
        <v>30</v>
      </c>
      <c r="C35" s="267">
        <f>D35+E35</f>
        <v>3738</v>
      </c>
      <c r="D35" s="143">
        <v>361</v>
      </c>
      <c r="E35" s="153">
        <v>3377</v>
      </c>
      <c r="F35" s="153">
        <v>31</v>
      </c>
      <c r="G35" s="153">
        <v>27</v>
      </c>
      <c r="H35" s="269"/>
    </row>
    <row r="36" spans="1:31" x14ac:dyDescent="0.25">
      <c r="B36" s="53" t="s">
        <v>52</v>
      </c>
      <c r="C36" s="15" t="s">
        <v>53</v>
      </c>
      <c r="D36" s="2"/>
      <c r="E36" s="2"/>
      <c r="F36" s="143"/>
      <c r="G36" s="143"/>
    </row>
    <row r="37" spans="1:31" x14ac:dyDescent="0.25">
      <c r="B37" s="16"/>
      <c r="C37" s="15" t="s">
        <v>54</v>
      </c>
      <c r="D37" s="2"/>
      <c r="E37" s="2"/>
      <c r="F37" s="165"/>
      <c r="G37" s="165"/>
    </row>
    <row r="40" spans="1:31" ht="15.75" customHeight="1" x14ac:dyDescent="0.25">
      <c r="E40" s="173"/>
    </row>
    <row r="41" spans="1:31" ht="15.75" customHeight="1" x14ac:dyDescent="0.25"/>
    <row r="42" spans="1:31" ht="15.75" customHeight="1" x14ac:dyDescent="0.25"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5.75" customHeight="1" x14ac:dyDescent="0.25"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ht="15" customHeight="1" x14ac:dyDescent="0.25"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ht="15" customHeight="1" x14ac:dyDescent="0.25"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x14ac:dyDescent="0.25"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x14ac:dyDescent="0.25"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x14ac:dyDescent="0.25"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7:31" x14ac:dyDescent="0.25"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7:31" x14ac:dyDescent="0.25"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7:31" x14ac:dyDescent="0.25"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7:31" x14ac:dyDescent="0.25"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7:31" x14ac:dyDescent="0.25"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  <row r="54" spans="17:31" x14ac:dyDescent="0.25"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</row>
    <row r="55" spans="17:31" x14ac:dyDescent="0.25"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</row>
    <row r="56" spans="17:31" x14ac:dyDescent="0.25"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</row>
    <row r="57" spans="17:31" x14ac:dyDescent="0.25"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</row>
    <row r="58" spans="17:31" x14ac:dyDescent="0.25"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</row>
    <row r="59" spans="17:31" x14ac:dyDescent="0.25"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</row>
  </sheetData>
  <mergeCells count="6">
    <mergeCell ref="F7:G9"/>
    <mergeCell ref="C5:G6"/>
    <mergeCell ref="C2:E2"/>
    <mergeCell ref="C7:C10"/>
    <mergeCell ref="D8:D10"/>
    <mergeCell ref="E8:E10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53"/>
  <sheetViews>
    <sheetView tabSelected="1" workbookViewId="0">
      <pane xSplit="2" ySplit="4" topLeftCell="C5" activePane="bottomRight" state="frozen"/>
      <selection pane="topRight" activeCell="C1" sqref="C1"/>
      <selection pane="bottomLeft" activeCell="A12" sqref="A12"/>
      <selection pane="bottomRight" activeCell="E33" sqref="E33"/>
    </sheetView>
  </sheetViews>
  <sheetFormatPr defaultColWidth="9.140625" defaultRowHeight="15" x14ac:dyDescent="0.25"/>
  <cols>
    <col min="1" max="1" width="5.5703125" style="31" bestFit="1" customWidth="1"/>
    <col min="2" max="2" width="8" style="31" customWidth="1"/>
    <col min="3" max="3" width="45.28515625" style="32" customWidth="1"/>
    <col min="4" max="4" width="17.7109375" style="32" bestFit="1" customWidth="1"/>
    <col min="5" max="8" width="20.7109375" style="32" customWidth="1"/>
    <col min="9" max="9" width="11.85546875" style="32" customWidth="1"/>
    <col min="10" max="10" width="13.28515625" style="32" bestFit="1" customWidth="1"/>
    <col min="11" max="11" width="11.140625" style="32" customWidth="1"/>
    <col min="12" max="12" width="13.28515625" style="32" bestFit="1" customWidth="1"/>
    <col min="13" max="13" width="22" style="32" customWidth="1"/>
    <col min="14" max="14" width="11.28515625" style="32" bestFit="1" customWidth="1"/>
    <col min="15" max="15" width="9.42578125" style="32" customWidth="1"/>
    <col min="16" max="17" width="9.140625" style="32"/>
    <col min="18" max="18" width="9.42578125" style="32" customWidth="1"/>
    <col min="19" max="20" width="9.140625" style="32"/>
    <col min="21" max="21" width="9.42578125" style="32" customWidth="1"/>
    <col min="22" max="34" width="9.140625" style="32"/>
    <col min="35" max="16384" width="9.140625" style="31"/>
  </cols>
  <sheetData>
    <row r="1" spans="1:14" ht="19.5" customHeight="1" x14ac:dyDescent="0.25">
      <c r="C1" s="31"/>
      <c r="D1" s="31"/>
      <c r="E1" s="31"/>
      <c r="F1" s="31"/>
    </row>
    <row r="2" spans="1:14" ht="19.5" customHeight="1" x14ac:dyDescent="0.25">
      <c r="C2" s="181" t="s">
        <v>57</v>
      </c>
      <c r="D2" s="181"/>
      <c r="E2" s="181"/>
      <c r="F2" s="181"/>
    </row>
    <row r="3" spans="1:14" s="32" customFormat="1" ht="14.25" x14ac:dyDescent="0.2">
      <c r="C3" s="33"/>
      <c r="D3" s="55"/>
    </row>
    <row r="5" spans="1:14" ht="15" customHeight="1" x14ac:dyDescent="0.25">
      <c r="C5" s="229" t="s">
        <v>15</v>
      </c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</row>
    <row r="6" spans="1:14" ht="15" customHeight="1" thickBot="1" x14ac:dyDescent="0.3">
      <c r="C6" s="229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4" ht="15.75" customHeight="1" thickBot="1" x14ac:dyDescent="0.3">
      <c r="C7" s="231" t="s">
        <v>45</v>
      </c>
      <c r="D7" s="232"/>
      <c r="E7" s="34" t="s">
        <v>49</v>
      </c>
      <c r="F7" s="241"/>
      <c r="G7" s="241"/>
      <c r="H7" s="241"/>
      <c r="I7" s="227" t="s">
        <v>63</v>
      </c>
      <c r="J7" s="248"/>
      <c r="K7" s="248"/>
      <c r="L7" s="228"/>
      <c r="M7" s="227" t="s">
        <v>66</v>
      </c>
      <c r="N7" s="228"/>
    </row>
    <row r="8" spans="1:14" ht="33.75" customHeight="1" x14ac:dyDescent="0.25">
      <c r="C8" s="219"/>
      <c r="D8" s="233"/>
      <c r="E8" s="235" t="s">
        <v>47</v>
      </c>
      <c r="F8" s="239"/>
      <c r="G8" s="235" t="s">
        <v>46</v>
      </c>
      <c r="H8" s="236"/>
      <c r="I8" s="242" t="s">
        <v>64</v>
      </c>
      <c r="J8" s="224"/>
      <c r="K8" s="244" t="s">
        <v>65</v>
      </c>
      <c r="L8" s="245"/>
      <c r="M8" s="227"/>
      <c r="N8" s="228"/>
    </row>
    <row r="9" spans="1:14" ht="7.5" customHeight="1" thickBot="1" x14ac:dyDescent="0.3">
      <c r="C9" s="219"/>
      <c r="D9" s="233"/>
      <c r="E9" s="237"/>
      <c r="F9" s="240"/>
      <c r="G9" s="237"/>
      <c r="H9" s="238"/>
      <c r="I9" s="243"/>
      <c r="J9" s="225"/>
      <c r="K9" s="246"/>
      <c r="L9" s="247"/>
      <c r="M9" s="227"/>
      <c r="N9" s="228"/>
    </row>
    <row r="10" spans="1:14" ht="45.75" hidden="1" customHeight="1" thickBot="1" x14ac:dyDescent="0.3">
      <c r="C10" s="220"/>
      <c r="D10" s="234"/>
      <c r="E10" s="44"/>
      <c r="F10" s="45"/>
      <c r="G10" s="235"/>
      <c r="H10" s="236"/>
      <c r="I10" s="78"/>
      <c r="K10" s="70"/>
      <c r="L10" s="80"/>
      <c r="M10" s="78"/>
      <c r="N10" s="80"/>
    </row>
    <row r="11" spans="1:14" ht="15.75" thickBot="1" x14ac:dyDescent="0.3">
      <c r="A11" s="35" t="s">
        <v>17</v>
      </c>
      <c r="B11" s="36" t="s">
        <v>18</v>
      </c>
      <c r="C11" s="20" t="s">
        <v>16</v>
      </c>
      <c r="D11" s="20" t="s">
        <v>59</v>
      </c>
      <c r="E11" s="38" t="s">
        <v>16</v>
      </c>
      <c r="F11" s="39" t="s">
        <v>48</v>
      </c>
      <c r="G11" s="38" t="s">
        <v>16</v>
      </c>
      <c r="H11" s="77" t="s">
        <v>48</v>
      </c>
      <c r="I11" s="79" t="s">
        <v>16</v>
      </c>
      <c r="J11" s="71" t="s">
        <v>48</v>
      </c>
      <c r="K11" s="38" t="s">
        <v>16</v>
      </c>
      <c r="L11" s="81" t="s">
        <v>48</v>
      </c>
      <c r="M11" s="79" t="s">
        <v>16</v>
      </c>
      <c r="N11" s="83" t="s">
        <v>48</v>
      </c>
    </row>
    <row r="12" spans="1:14" x14ac:dyDescent="0.25">
      <c r="A12" s="63">
        <v>2023</v>
      </c>
      <c r="B12" s="42" t="s">
        <v>77</v>
      </c>
      <c r="C12" s="40">
        <f>E12+G12+I12+K12+M12</f>
        <v>114324</v>
      </c>
      <c r="D12" s="40">
        <f>F12+H12+J12+L12+N12</f>
        <v>44145600.149999991</v>
      </c>
      <c r="E12" s="43">
        <v>32646</v>
      </c>
      <c r="F12" s="72">
        <v>1332450.6399999859</v>
      </c>
      <c r="G12" s="41">
        <v>2735</v>
      </c>
      <c r="H12" s="72">
        <v>7916021.830000001</v>
      </c>
      <c r="I12" s="129">
        <v>70015</v>
      </c>
      <c r="J12" s="130">
        <v>26638678.460000001</v>
      </c>
      <c r="K12" s="131">
        <v>7734</v>
      </c>
      <c r="L12" s="132">
        <v>8175262.2599999998</v>
      </c>
      <c r="M12" s="84">
        <v>1194</v>
      </c>
      <c r="N12" s="82">
        <v>83186.960000000006</v>
      </c>
    </row>
    <row r="13" spans="1:14" x14ac:dyDescent="0.25">
      <c r="A13" s="63"/>
      <c r="B13" s="42" t="s">
        <v>72</v>
      </c>
      <c r="C13" s="40">
        <f t="shared" ref="C13:D14" si="0">E13+G13+I13+K13+M13</f>
        <v>117414</v>
      </c>
      <c r="D13" s="40">
        <f t="shared" si="0"/>
        <v>35570001.50999999</v>
      </c>
      <c r="E13" s="43">
        <v>30827</v>
      </c>
      <c r="F13" s="72">
        <v>1160429.0399999879</v>
      </c>
      <c r="G13" s="41">
        <v>2872</v>
      </c>
      <c r="H13" s="72">
        <v>6699993.6700000009</v>
      </c>
      <c r="I13" s="129">
        <v>75207</v>
      </c>
      <c r="J13" s="130">
        <v>23920666.899999999</v>
      </c>
      <c r="K13" s="131">
        <v>7108</v>
      </c>
      <c r="L13" s="132">
        <v>3689817.52</v>
      </c>
      <c r="M13" s="84">
        <v>1400</v>
      </c>
      <c r="N13" s="82">
        <v>99094.38</v>
      </c>
    </row>
    <row r="14" spans="1:14" x14ac:dyDescent="0.25">
      <c r="A14" s="63"/>
      <c r="B14" s="42" t="s">
        <v>73</v>
      </c>
      <c r="C14" s="40">
        <f t="shared" si="0"/>
        <v>143140</v>
      </c>
      <c r="D14" s="40">
        <f t="shared" si="0"/>
        <v>43707597.089999989</v>
      </c>
      <c r="E14" s="43">
        <v>35465</v>
      </c>
      <c r="F14" s="72">
        <v>1424467.8399999882</v>
      </c>
      <c r="G14" s="41">
        <v>3204</v>
      </c>
      <c r="H14" s="72">
        <v>8137795.2100000009</v>
      </c>
      <c r="I14" s="129">
        <v>94395</v>
      </c>
      <c r="J14" s="130">
        <v>29884819.809999999</v>
      </c>
      <c r="K14" s="131">
        <v>8010</v>
      </c>
      <c r="L14" s="132">
        <v>4107965.81</v>
      </c>
      <c r="M14" s="84">
        <v>2066</v>
      </c>
      <c r="N14" s="82">
        <v>152548.42000000001</v>
      </c>
    </row>
    <row r="15" spans="1:14" x14ac:dyDescent="0.25">
      <c r="A15" s="63"/>
      <c r="B15" s="42" t="s">
        <v>78</v>
      </c>
      <c r="C15" s="40">
        <f t="shared" ref="C15:D17" si="1">E15+G15+I15+K15+M15</f>
        <v>147971</v>
      </c>
      <c r="D15" s="40">
        <f t="shared" si="1"/>
        <v>51335340.807296008</v>
      </c>
      <c r="E15" s="43">
        <v>32657</v>
      </c>
      <c r="F15" s="72">
        <v>1333181.3999999999</v>
      </c>
      <c r="G15" s="41">
        <v>3106</v>
      </c>
      <c r="H15" s="72">
        <v>8124804.9372960003</v>
      </c>
      <c r="I15" s="129">
        <v>102947</v>
      </c>
      <c r="J15" s="130">
        <v>34303681.450000003</v>
      </c>
      <c r="K15" s="131">
        <v>7759</v>
      </c>
      <c r="L15" s="132">
        <v>7439416.6699999999</v>
      </c>
      <c r="M15" s="84">
        <v>1502</v>
      </c>
      <c r="N15" s="82">
        <v>134256.35</v>
      </c>
    </row>
    <row r="16" spans="1:14" x14ac:dyDescent="0.25">
      <c r="A16" s="63"/>
      <c r="B16" s="42" t="s">
        <v>79</v>
      </c>
      <c r="C16" s="40">
        <f t="shared" si="1"/>
        <v>140728</v>
      </c>
      <c r="D16" s="40">
        <f t="shared" si="1"/>
        <v>51234710.021195978</v>
      </c>
      <c r="E16" s="43">
        <v>40681</v>
      </c>
      <c r="F16" s="72">
        <v>1490115.25999998</v>
      </c>
      <c r="G16" s="41">
        <v>3598</v>
      </c>
      <c r="H16" s="72">
        <v>7578843.3711960008</v>
      </c>
      <c r="I16" s="129">
        <v>85970</v>
      </c>
      <c r="J16" s="130">
        <v>34290933</v>
      </c>
      <c r="K16" s="131">
        <v>8752</v>
      </c>
      <c r="L16" s="132">
        <v>7729983.5800000001</v>
      </c>
      <c r="M16" s="84">
        <v>1727</v>
      </c>
      <c r="N16" s="82">
        <v>144834.81</v>
      </c>
    </row>
    <row r="17" spans="1:15" x14ac:dyDescent="0.25">
      <c r="A17" s="63"/>
      <c r="B17" s="42" t="s">
        <v>80</v>
      </c>
      <c r="C17" s="40">
        <f t="shared" si="1"/>
        <v>148332</v>
      </c>
      <c r="D17" s="40">
        <f t="shared" si="1"/>
        <v>57111641.542446002</v>
      </c>
      <c r="E17" s="43">
        <v>36384</v>
      </c>
      <c r="F17" s="72">
        <v>1518588.65</v>
      </c>
      <c r="G17" s="41">
        <v>3599</v>
      </c>
      <c r="H17" s="72">
        <v>9417673.9724460002</v>
      </c>
      <c r="I17" s="129">
        <v>97678</v>
      </c>
      <c r="J17" s="130">
        <v>37472114.039999999</v>
      </c>
      <c r="K17" s="131">
        <v>8938</v>
      </c>
      <c r="L17" s="132">
        <v>8628426.5299999993</v>
      </c>
      <c r="M17" s="84">
        <v>1733</v>
      </c>
      <c r="N17" s="82">
        <v>74838.350000000006</v>
      </c>
    </row>
    <row r="18" spans="1:15" x14ac:dyDescent="0.25">
      <c r="A18" s="63"/>
      <c r="B18" s="42" t="s">
        <v>81</v>
      </c>
      <c r="C18" s="40">
        <f t="shared" ref="C18" si="2">E18+G18+I18+K18+M18</f>
        <v>117245</v>
      </c>
      <c r="D18" s="40">
        <f t="shared" ref="D18" si="3">F18+H18+J18+L18+N18</f>
        <v>51667369.07</v>
      </c>
      <c r="E18" s="43">
        <v>33553</v>
      </c>
      <c r="F18" s="72">
        <v>1311441.01</v>
      </c>
      <c r="G18" s="41">
        <v>3862</v>
      </c>
      <c r="H18" s="72">
        <v>9167577.3499999996</v>
      </c>
      <c r="I18" s="129">
        <v>68598</v>
      </c>
      <c r="J18" s="130">
        <v>32034401.100000001</v>
      </c>
      <c r="K18" s="131">
        <v>9462</v>
      </c>
      <c r="L18" s="132">
        <v>8971238.5</v>
      </c>
      <c r="M18" s="84">
        <v>1770</v>
      </c>
      <c r="N18" s="82">
        <v>182711.11</v>
      </c>
    </row>
    <row r="19" spans="1:15" x14ac:dyDescent="0.25">
      <c r="A19" s="63"/>
      <c r="B19" s="42" t="s">
        <v>82</v>
      </c>
      <c r="C19" s="40">
        <f t="shared" ref="C19" si="4">E19+G19+I19+K19+M19</f>
        <v>111722</v>
      </c>
      <c r="D19" s="40">
        <f t="shared" ref="D19" si="5">F19+H19+J19+L19+N19</f>
        <v>53279841.219999999</v>
      </c>
      <c r="E19" s="43">
        <v>30891</v>
      </c>
      <c r="F19" s="72">
        <v>1290309.3299999901</v>
      </c>
      <c r="G19" s="41">
        <v>3762</v>
      </c>
      <c r="H19" s="72">
        <v>9649424.9000000004</v>
      </c>
      <c r="I19" s="129">
        <v>64871</v>
      </c>
      <c r="J19" s="130">
        <v>32718676.199999999</v>
      </c>
      <c r="K19" s="131">
        <v>10343</v>
      </c>
      <c r="L19" s="132">
        <v>9470826.1999999993</v>
      </c>
      <c r="M19" s="84">
        <v>1855</v>
      </c>
      <c r="N19" s="82">
        <v>150604.59</v>
      </c>
    </row>
    <row r="20" spans="1:15" x14ac:dyDescent="0.25">
      <c r="A20" s="63"/>
      <c r="B20" s="42" t="s">
        <v>83</v>
      </c>
      <c r="C20" s="40">
        <f t="shared" ref="C20" si="6">E20+G20+I20+K20+M20</f>
        <v>130918</v>
      </c>
      <c r="D20" s="40">
        <f t="shared" ref="D20" si="7">F20+H20+J20+L20+N20</f>
        <v>56005290.86999999</v>
      </c>
      <c r="E20" s="43">
        <v>30926</v>
      </c>
      <c r="F20" s="72">
        <v>1194641.8799999901</v>
      </c>
      <c r="G20" s="41">
        <v>7358</v>
      </c>
      <c r="H20" s="72">
        <v>9888793.7599999998</v>
      </c>
      <c r="I20" s="129">
        <v>81519</v>
      </c>
      <c r="J20" s="130">
        <v>34610016.329999998</v>
      </c>
      <c r="K20" s="131">
        <v>9187</v>
      </c>
      <c r="L20" s="132">
        <v>9840894.0600000005</v>
      </c>
      <c r="M20" s="84">
        <v>1928</v>
      </c>
      <c r="N20" s="82">
        <v>470944.84</v>
      </c>
    </row>
    <row r="21" spans="1:15" x14ac:dyDescent="0.25">
      <c r="A21" s="107"/>
      <c r="B21" s="42" t="s">
        <v>84</v>
      </c>
      <c r="C21" s="40">
        <f t="shared" ref="C21" si="8">E21+G21+I21+K21+M21</f>
        <v>142783</v>
      </c>
      <c r="D21" s="40">
        <f t="shared" ref="D21" si="9">F21+H21+J21+L21+N21</f>
        <v>58472445.799999982</v>
      </c>
      <c r="E21" s="43">
        <v>34992</v>
      </c>
      <c r="F21" s="72">
        <v>1307988.6099999801</v>
      </c>
      <c r="G21" s="41">
        <v>9358</v>
      </c>
      <c r="H21" s="72">
        <v>10359032.530000001</v>
      </c>
      <c r="I21" s="129">
        <v>87260</v>
      </c>
      <c r="J21" s="130">
        <v>36446993.719999999</v>
      </c>
      <c r="K21" s="131">
        <v>9331</v>
      </c>
      <c r="L21" s="132">
        <v>10028280.109999999</v>
      </c>
      <c r="M21" s="84">
        <v>1842</v>
      </c>
      <c r="N21" s="82">
        <v>330150.83</v>
      </c>
    </row>
    <row r="22" spans="1:15" x14ac:dyDescent="0.25">
      <c r="A22" s="107"/>
      <c r="B22" s="42" t="s">
        <v>85</v>
      </c>
      <c r="C22" s="40">
        <f t="shared" ref="C22" si="10">E22+G22+I22+K22+M22</f>
        <v>146469</v>
      </c>
      <c r="D22" s="40">
        <f t="shared" ref="D22" si="11">F22+H22+J22+L22+N22</f>
        <v>57947584.159999974</v>
      </c>
      <c r="E22" s="68">
        <v>37356</v>
      </c>
      <c r="F22" s="72">
        <v>1343432.04999998</v>
      </c>
      <c r="G22" s="41">
        <v>12441</v>
      </c>
      <c r="H22" s="72">
        <v>10651105.599999998</v>
      </c>
      <c r="I22" s="129">
        <v>86365</v>
      </c>
      <c r="J22" s="130">
        <v>35495891.609999999</v>
      </c>
      <c r="K22" s="131">
        <v>8952</v>
      </c>
      <c r="L22" s="132">
        <v>10215188.029999999</v>
      </c>
      <c r="M22" s="84">
        <v>1355</v>
      </c>
      <c r="N22" s="82">
        <v>241966.87</v>
      </c>
    </row>
    <row r="23" spans="1:15" ht="15.75" thickBot="1" x14ac:dyDescent="0.3">
      <c r="A23" s="107"/>
      <c r="B23" s="42" t="s">
        <v>76</v>
      </c>
      <c r="C23" s="57">
        <f t="shared" ref="C23" si="12">E23+G23+I23+K23+M23</f>
        <v>159093</v>
      </c>
      <c r="D23" s="40">
        <f t="shared" ref="D23" si="13">F23+H23+J23+L23+N23</f>
        <v>57492385.739999972</v>
      </c>
      <c r="E23" s="105">
        <v>50349</v>
      </c>
      <c r="F23" s="105">
        <v>1601935.8699999701</v>
      </c>
      <c r="G23" s="104">
        <v>15565</v>
      </c>
      <c r="H23" s="105">
        <v>10848666.790000003</v>
      </c>
      <c r="I23" s="135">
        <v>82490</v>
      </c>
      <c r="J23" s="136">
        <v>35819512</v>
      </c>
      <c r="K23" s="137">
        <v>9572</v>
      </c>
      <c r="L23" s="138">
        <v>9174074.4199999999</v>
      </c>
      <c r="M23" s="115">
        <v>1117</v>
      </c>
      <c r="N23" s="114">
        <v>48196.66</v>
      </c>
    </row>
    <row r="24" spans="1:15" x14ac:dyDescent="0.25">
      <c r="A24" s="111">
        <v>2024</v>
      </c>
      <c r="B24" s="112" t="s">
        <v>77</v>
      </c>
      <c r="C24" s="40">
        <f t="shared" ref="C24" si="14">E24+G24+I24+K24+M24</f>
        <v>168041</v>
      </c>
      <c r="D24" s="113">
        <f t="shared" ref="D24" si="15">F24+H24+J24+L24+N24</f>
        <v>57071226.159999959</v>
      </c>
      <c r="E24" s="68">
        <v>69767</v>
      </c>
      <c r="F24" s="72">
        <v>2386669.9499999499</v>
      </c>
      <c r="G24" s="41">
        <v>16055</v>
      </c>
      <c r="H24" s="72">
        <v>12956959.539999999</v>
      </c>
      <c r="I24" s="129">
        <v>71736</v>
      </c>
      <c r="J24" s="130">
        <v>30137296.010000002</v>
      </c>
      <c r="K24" s="131">
        <v>9210</v>
      </c>
      <c r="L24" s="132">
        <v>11531198.949999999</v>
      </c>
      <c r="M24" s="84">
        <v>1273</v>
      </c>
      <c r="N24" s="82">
        <v>59101.71</v>
      </c>
    </row>
    <row r="25" spans="1:15" x14ac:dyDescent="0.25">
      <c r="A25" s="124"/>
      <c r="B25" s="67" t="s">
        <v>72</v>
      </c>
      <c r="C25" s="40">
        <f t="shared" ref="C25" si="16">E25+G25+I25+K25+M25</f>
        <v>159298</v>
      </c>
      <c r="D25" s="40">
        <f t="shared" ref="D25" si="17">F25+H25+J25+L25+N25</f>
        <v>57154344.919999972</v>
      </c>
      <c r="E25" s="68">
        <v>55986</v>
      </c>
      <c r="F25" s="72">
        <v>1795287.3599999701</v>
      </c>
      <c r="G25" s="41">
        <v>16464</v>
      </c>
      <c r="H25" s="72">
        <v>13729738.84</v>
      </c>
      <c r="I25" s="129">
        <v>76344</v>
      </c>
      <c r="J25" s="130">
        <v>30305999.140000001</v>
      </c>
      <c r="K25" s="131">
        <v>9363</v>
      </c>
      <c r="L25" s="132">
        <v>11263086.25</v>
      </c>
      <c r="M25" s="84">
        <v>1141</v>
      </c>
      <c r="N25" s="82">
        <v>60233.33</v>
      </c>
    </row>
    <row r="26" spans="1:15" x14ac:dyDescent="0.25">
      <c r="A26" s="124"/>
      <c r="B26" s="67" t="s">
        <v>21</v>
      </c>
      <c r="C26" s="40">
        <f t="shared" ref="C26" si="18">E26+G26+I26+K26+M26</f>
        <v>178110</v>
      </c>
      <c r="D26" s="40">
        <f t="shared" ref="D26" si="19">F26+H26+J26+L26+N26</f>
        <v>65404327.429999962</v>
      </c>
      <c r="E26" s="68">
        <v>59988</v>
      </c>
      <c r="F26" s="72">
        <v>2024212.33999996</v>
      </c>
      <c r="G26" s="41">
        <v>17601</v>
      </c>
      <c r="H26" s="72">
        <v>13430332.159999998</v>
      </c>
      <c r="I26" s="129">
        <v>89275</v>
      </c>
      <c r="J26" s="130">
        <v>38086087.259999998</v>
      </c>
      <c r="K26" s="131">
        <v>10119</v>
      </c>
      <c r="L26" s="132">
        <v>11737392.470000001</v>
      </c>
      <c r="M26" s="84">
        <v>1127</v>
      </c>
      <c r="N26" s="82">
        <v>126303.2</v>
      </c>
    </row>
    <row r="27" spans="1:15" x14ac:dyDescent="0.25">
      <c r="A27" s="124"/>
      <c r="B27" s="67" t="s">
        <v>22</v>
      </c>
      <c r="C27" s="40">
        <f t="shared" ref="C27" si="20">E27+G27+I27+K27+M27</f>
        <v>195292</v>
      </c>
      <c r="D27" s="40">
        <f t="shared" ref="D27" si="21">F27+H27+J27+L27+N27</f>
        <v>73452263.989999935</v>
      </c>
      <c r="E27" s="68">
        <v>62726</v>
      </c>
      <c r="F27" s="72">
        <v>2307485.9799999399</v>
      </c>
      <c r="G27" s="41">
        <v>18724</v>
      </c>
      <c r="H27" s="72">
        <v>17047855.34</v>
      </c>
      <c r="I27" s="129">
        <v>101341</v>
      </c>
      <c r="J27" s="130">
        <v>39772174.890000001</v>
      </c>
      <c r="K27" s="131">
        <v>10956</v>
      </c>
      <c r="L27" s="132">
        <v>14039007.199999999</v>
      </c>
      <c r="M27" s="84">
        <v>1545</v>
      </c>
      <c r="N27" s="82">
        <v>285740.58</v>
      </c>
    </row>
    <row r="28" spans="1:15" x14ac:dyDescent="0.25">
      <c r="A28" s="124"/>
      <c r="B28" s="67" t="s">
        <v>23</v>
      </c>
      <c r="C28" s="40">
        <f t="shared" ref="C28" si="22">E28+G28+I28+K28+M28</f>
        <v>197572</v>
      </c>
      <c r="D28" s="40">
        <f t="shared" ref="D28" si="23">F28+H28+J28+L28+N28</f>
        <v>62829783.889999963</v>
      </c>
      <c r="E28" s="68">
        <v>68398</v>
      </c>
      <c r="F28" s="72">
        <v>2438264.9199999599</v>
      </c>
      <c r="G28" s="41">
        <v>18755</v>
      </c>
      <c r="H28" s="72">
        <v>15809778.809999999</v>
      </c>
      <c r="I28" s="129">
        <v>98077</v>
      </c>
      <c r="J28" s="130">
        <v>31004094.84</v>
      </c>
      <c r="K28" s="131">
        <v>10948</v>
      </c>
      <c r="L28" s="132">
        <v>13168440.279999999</v>
      </c>
      <c r="M28" s="84">
        <v>1394</v>
      </c>
      <c r="N28" s="82">
        <v>409205.04</v>
      </c>
    </row>
    <row r="29" spans="1:15" x14ac:dyDescent="0.25">
      <c r="A29" s="124"/>
      <c r="B29" s="67" t="s">
        <v>24</v>
      </c>
      <c r="C29" s="40">
        <f t="shared" ref="C29:C35" si="24">E29+G29+I29+K29+M29</f>
        <v>181053</v>
      </c>
      <c r="D29" s="40">
        <f t="shared" ref="D29:D35" si="25">F29+H29+J29+L29+N29</f>
        <v>66659962.629999973</v>
      </c>
      <c r="E29" s="68">
        <v>59666</v>
      </c>
      <c r="F29" s="72">
        <v>2129950.4599999702</v>
      </c>
      <c r="G29" s="41">
        <v>19220</v>
      </c>
      <c r="H29" s="72">
        <v>14917160.270000001</v>
      </c>
      <c r="I29" s="129">
        <v>90135</v>
      </c>
      <c r="J29" s="130">
        <v>37918828.159999996</v>
      </c>
      <c r="K29" s="131">
        <v>10666</v>
      </c>
      <c r="L29" s="132">
        <v>11578942.67</v>
      </c>
      <c r="M29" s="84">
        <v>1366</v>
      </c>
      <c r="N29" s="82">
        <v>115081.07</v>
      </c>
    </row>
    <row r="30" spans="1:15" x14ac:dyDescent="0.25">
      <c r="A30" s="124"/>
      <c r="B30" s="142" t="s">
        <v>25</v>
      </c>
      <c r="C30" s="40">
        <f t="shared" si="24"/>
        <v>177554</v>
      </c>
      <c r="D30" s="40">
        <f t="shared" si="25"/>
        <v>71050410.709999979</v>
      </c>
      <c r="E30" s="68">
        <v>70826</v>
      </c>
      <c r="F30" s="154">
        <v>2166813.97999998</v>
      </c>
      <c r="G30" s="143">
        <v>20290</v>
      </c>
      <c r="H30" s="153">
        <v>17453746.780000001</v>
      </c>
      <c r="I30" s="160">
        <v>71735</v>
      </c>
      <c r="J30" s="155">
        <v>36578512.670000002</v>
      </c>
      <c r="K30" s="156">
        <v>11842</v>
      </c>
      <c r="L30" s="155">
        <v>14686595.59</v>
      </c>
      <c r="M30" s="161">
        <v>2861</v>
      </c>
      <c r="N30" s="159">
        <v>164741.69</v>
      </c>
      <c r="O30" s="78"/>
    </row>
    <row r="31" spans="1:15" x14ac:dyDescent="0.25">
      <c r="A31" s="124"/>
      <c r="B31" s="142" t="s">
        <v>26</v>
      </c>
      <c r="C31" s="40">
        <f t="shared" si="24"/>
        <v>162746</v>
      </c>
      <c r="D31" s="40">
        <f t="shared" si="25"/>
        <v>71071838.456499979</v>
      </c>
      <c r="E31" s="68">
        <v>62532</v>
      </c>
      <c r="F31" s="153">
        <v>2097042.32999997</v>
      </c>
      <c r="G31" s="153">
        <v>19943</v>
      </c>
      <c r="H31" s="153">
        <v>17563563.5405</v>
      </c>
      <c r="I31" s="160">
        <v>64956</v>
      </c>
      <c r="J31" s="157">
        <v>36485504.299999997</v>
      </c>
      <c r="K31" s="158">
        <v>12519</v>
      </c>
      <c r="L31" s="144">
        <v>14811035.745999999</v>
      </c>
      <c r="M31" s="161">
        <v>2796</v>
      </c>
      <c r="N31" s="171">
        <v>114692.54</v>
      </c>
      <c r="O31" s="78"/>
    </row>
    <row r="32" spans="1:15" x14ac:dyDescent="0.25">
      <c r="A32" s="124"/>
      <c r="B32" s="142" t="s">
        <v>27</v>
      </c>
      <c r="C32" s="40">
        <f t="shared" si="24"/>
        <v>184373</v>
      </c>
      <c r="D32" s="40">
        <f t="shared" si="25"/>
        <v>75424110.089999974</v>
      </c>
      <c r="E32" s="109">
        <v>70639</v>
      </c>
      <c r="F32" s="154">
        <v>2278785.1999999802</v>
      </c>
      <c r="G32" s="143">
        <v>19885</v>
      </c>
      <c r="H32" s="153">
        <v>18537152.329999998</v>
      </c>
      <c r="I32" s="160">
        <v>80106</v>
      </c>
      <c r="J32" s="157">
        <v>38163425.75</v>
      </c>
      <c r="K32" s="158">
        <v>11424</v>
      </c>
      <c r="L32" s="270">
        <v>16358953.029999999</v>
      </c>
      <c r="M32" s="271">
        <v>2319</v>
      </c>
      <c r="N32" s="171">
        <v>85793.78</v>
      </c>
      <c r="O32" s="78"/>
    </row>
    <row r="33" spans="1:34" x14ac:dyDescent="0.25">
      <c r="A33" s="124"/>
      <c r="B33" s="142" t="s">
        <v>87</v>
      </c>
      <c r="C33" s="40">
        <f t="shared" si="24"/>
        <v>197677</v>
      </c>
      <c r="D33" s="40">
        <f t="shared" si="25"/>
        <v>88451724.229999974</v>
      </c>
      <c r="E33" s="109">
        <v>73911</v>
      </c>
      <c r="F33" s="154">
        <v>2460609.7999999602</v>
      </c>
      <c r="G33" s="154">
        <v>22718</v>
      </c>
      <c r="H33" s="143">
        <v>19690140.260000005</v>
      </c>
      <c r="I33" s="160">
        <v>87184</v>
      </c>
      <c r="J33" s="157">
        <v>48763498.899999999</v>
      </c>
      <c r="K33" s="158">
        <v>11624</v>
      </c>
      <c r="L33" s="162">
        <v>17405781.600000001</v>
      </c>
      <c r="M33" s="271">
        <v>2240</v>
      </c>
      <c r="N33" s="272">
        <v>131693.67000000001</v>
      </c>
      <c r="O33" s="172"/>
    </row>
    <row r="34" spans="1:34" x14ac:dyDescent="0.25">
      <c r="A34" s="124"/>
      <c r="B34" s="142" t="s">
        <v>29</v>
      </c>
      <c r="C34" s="40">
        <f t="shared" si="24"/>
        <v>190905</v>
      </c>
      <c r="D34" s="40">
        <f t="shared" si="25"/>
        <v>85962308.809999973</v>
      </c>
      <c r="E34" s="109">
        <v>74919</v>
      </c>
      <c r="F34" s="154">
        <v>2378243.6299999701</v>
      </c>
      <c r="G34" s="154">
        <v>19902</v>
      </c>
      <c r="H34" s="143">
        <v>19588664.599999998</v>
      </c>
      <c r="I34" s="160">
        <v>83056</v>
      </c>
      <c r="J34" s="157">
        <v>47835605.700000003</v>
      </c>
      <c r="K34" s="158">
        <v>10543</v>
      </c>
      <c r="L34" s="162">
        <v>16033531.66</v>
      </c>
      <c r="M34" s="271">
        <v>2485</v>
      </c>
      <c r="N34" s="171">
        <v>126263.22</v>
      </c>
      <c r="O34" s="78"/>
    </row>
    <row r="35" spans="1:34" x14ac:dyDescent="0.25">
      <c r="A35" s="124"/>
      <c r="B35" s="142" t="s">
        <v>30</v>
      </c>
      <c r="C35" s="40">
        <f t="shared" si="24"/>
        <v>195827</v>
      </c>
      <c r="D35" s="40">
        <f t="shared" si="25"/>
        <v>85905017.941399962</v>
      </c>
      <c r="E35" s="109">
        <v>78434</v>
      </c>
      <c r="F35" s="154">
        <v>2626274.1299999501</v>
      </c>
      <c r="G35" s="154">
        <v>21574</v>
      </c>
      <c r="H35" s="143">
        <v>20754664.3314</v>
      </c>
      <c r="I35" s="160">
        <v>81205</v>
      </c>
      <c r="J35" s="157">
        <v>46924932.490000002</v>
      </c>
      <c r="K35" s="158">
        <v>11651</v>
      </c>
      <c r="L35" s="162">
        <v>15431400.73</v>
      </c>
      <c r="M35" s="271">
        <v>2963</v>
      </c>
      <c r="N35" s="272">
        <v>167746.26</v>
      </c>
      <c r="O35" s="172"/>
    </row>
    <row r="36" spans="1:34" x14ac:dyDescent="0.25">
      <c r="B36" s="53" t="s">
        <v>52</v>
      </c>
      <c r="C36" s="15" t="s">
        <v>53</v>
      </c>
      <c r="D36" s="15"/>
      <c r="E36" s="2"/>
      <c r="F36" s="2"/>
      <c r="G36" s="2"/>
      <c r="H36" s="2"/>
    </row>
    <row r="37" spans="1:34" x14ac:dyDescent="0.25">
      <c r="B37" s="16"/>
      <c r="C37" s="15" t="s">
        <v>54</v>
      </c>
      <c r="D37" s="15"/>
      <c r="E37" s="2"/>
      <c r="F37" s="2"/>
      <c r="G37" s="2"/>
      <c r="H37" s="2"/>
    </row>
    <row r="38" spans="1:34" x14ac:dyDescent="0.25">
      <c r="C38" s="15" t="s">
        <v>75</v>
      </c>
    </row>
    <row r="40" spans="1:34" ht="15.75" customHeight="1" x14ac:dyDescent="0.25"/>
    <row r="41" spans="1:34" ht="15.75" customHeight="1" x14ac:dyDescent="0.25">
      <c r="C41" s="128"/>
      <c r="D41" s="128"/>
    </row>
    <row r="42" spans="1:34" ht="15.75" customHeight="1" x14ac:dyDescent="0.25">
      <c r="C42" s="128"/>
      <c r="D42" s="128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ht="15" customHeight="1" x14ac:dyDescent="0.25"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</row>
    <row r="44" spans="1:34" ht="15" customHeight="1" x14ac:dyDescent="0.25"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</row>
    <row r="45" spans="1:34" x14ac:dyDescent="0.25"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</row>
    <row r="46" spans="1:34" x14ac:dyDescent="0.25"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</row>
    <row r="47" spans="1:34" x14ac:dyDescent="0.25"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</row>
    <row r="48" spans="1:34" x14ac:dyDescent="0.25"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</row>
    <row r="49" spans="20:34" x14ac:dyDescent="0.25"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20:34" x14ac:dyDescent="0.25"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</row>
    <row r="51" spans="20:34" x14ac:dyDescent="0.25"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20:34" x14ac:dyDescent="0.25"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</row>
    <row r="53" spans="20:34" x14ac:dyDescent="0.25"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</row>
  </sheetData>
  <mergeCells count="11">
    <mergeCell ref="C2:F2"/>
    <mergeCell ref="E8:F9"/>
    <mergeCell ref="F7:H7"/>
    <mergeCell ref="I8:J9"/>
    <mergeCell ref="K8:L9"/>
    <mergeCell ref="I7:L7"/>
    <mergeCell ref="M7:N9"/>
    <mergeCell ref="C5:N6"/>
    <mergeCell ref="C7:D10"/>
    <mergeCell ref="G8:H9"/>
    <mergeCell ref="G10:H10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60"/>
  <sheetViews>
    <sheetView workbookViewId="0">
      <pane xSplit="2" ySplit="4" topLeftCell="C20" activePane="bottomRight" state="frozen"/>
      <selection pane="topRight" activeCell="C1" sqref="C1"/>
      <selection pane="bottomLeft" activeCell="A12" sqref="A12"/>
      <selection pane="bottomRight" activeCell="E29" sqref="E29:E35"/>
    </sheetView>
  </sheetViews>
  <sheetFormatPr defaultColWidth="9.140625" defaultRowHeight="15" x14ac:dyDescent="0.25"/>
  <cols>
    <col min="1" max="1" width="5.5703125" style="16" bestFit="1" customWidth="1"/>
    <col min="2" max="2" width="8" style="16" customWidth="1"/>
    <col min="3" max="4" width="22.7109375" style="2" customWidth="1"/>
    <col min="5" max="5" width="18.85546875" style="2" customWidth="1"/>
    <col min="6" max="6" width="17" style="2" customWidth="1"/>
    <col min="7" max="8" width="18.85546875" style="2" customWidth="1"/>
    <col min="9" max="9" width="23.42578125" style="2" customWidth="1"/>
    <col min="10" max="10" width="16.85546875" style="2" customWidth="1"/>
    <col min="11" max="11" width="16.28515625" style="2" customWidth="1"/>
    <col min="12" max="15" width="9.140625" style="2"/>
    <col min="16" max="18" width="9.42578125" style="2" customWidth="1"/>
    <col min="19" max="20" width="9.140625" style="2"/>
    <col min="21" max="21" width="9.42578125" style="2" customWidth="1"/>
    <col min="22" max="23" width="9.140625" style="2"/>
    <col min="24" max="24" width="9.42578125" style="2" customWidth="1"/>
    <col min="25" max="37" width="9.140625" style="2"/>
    <col min="38" max="16384" width="9.140625" style="16"/>
  </cols>
  <sheetData>
    <row r="1" spans="1:37" ht="19.5" customHeight="1" x14ac:dyDescent="0.25">
      <c r="C1" s="16"/>
      <c r="D1" s="16"/>
      <c r="E1" s="17"/>
      <c r="F1" s="17"/>
      <c r="G1" s="17"/>
      <c r="H1" s="17"/>
    </row>
    <row r="2" spans="1:37" ht="19.5" customHeight="1" x14ac:dyDescent="0.25">
      <c r="C2" s="181" t="s">
        <v>58</v>
      </c>
      <c r="D2" s="181"/>
      <c r="E2" s="181"/>
      <c r="F2" s="181"/>
      <c r="G2" s="181"/>
      <c r="H2" s="181"/>
    </row>
    <row r="3" spans="1:37" s="2" customFormat="1" ht="14.25" x14ac:dyDescent="0.2">
      <c r="C3" s="18"/>
      <c r="D3" s="47"/>
    </row>
    <row r="4" spans="1:37" ht="15.75" customHeight="1" x14ac:dyDescent="0.25"/>
    <row r="5" spans="1:37" ht="15" customHeight="1" x14ac:dyDescent="0.25">
      <c r="C5" s="179" t="s">
        <v>68</v>
      </c>
      <c r="D5" s="180"/>
      <c r="E5" s="180"/>
      <c r="F5" s="180"/>
      <c r="G5" s="180"/>
      <c r="H5" s="264"/>
      <c r="AI5" s="16"/>
      <c r="AJ5" s="16"/>
      <c r="AK5" s="16"/>
    </row>
    <row r="6" spans="1:37" ht="15" customHeight="1" x14ac:dyDescent="0.25">
      <c r="C6" s="179"/>
      <c r="D6" s="180"/>
      <c r="E6" s="180"/>
      <c r="F6" s="180"/>
      <c r="G6" s="180"/>
      <c r="H6" s="264"/>
      <c r="AI6" s="16"/>
      <c r="AJ6" s="16"/>
      <c r="AK6" s="16"/>
    </row>
    <row r="7" spans="1:37" ht="15.75" customHeight="1" thickBot="1" x14ac:dyDescent="0.3">
      <c r="C7" s="193" t="s">
        <v>50</v>
      </c>
      <c r="D7" s="255"/>
      <c r="E7" s="19"/>
      <c r="F7" s="19"/>
      <c r="G7" s="19"/>
      <c r="H7" s="52"/>
      <c r="AI7" s="16"/>
      <c r="AJ7" s="16"/>
      <c r="AK7" s="16"/>
    </row>
    <row r="8" spans="1:37" ht="15.75" customHeight="1" x14ac:dyDescent="0.25">
      <c r="C8" s="194"/>
      <c r="D8" s="256"/>
      <c r="E8" s="258" t="s">
        <v>60</v>
      </c>
      <c r="F8" s="259"/>
      <c r="G8" s="249" t="s">
        <v>51</v>
      </c>
      <c r="H8" s="250"/>
      <c r="AI8" s="16"/>
      <c r="AJ8" s="16"/>
      <c r="AK8" s="16"/>
    </row>
    <row r="9" spans="1:37" ht="15" customHeight="1" x14ac:dyDescent="0.25">
      <c r="C9" s="194"/>
      <c r="D9" s="256"/>
      <c r="E9" s="260"/>
      <c r="F9" s="261"/>
      <c r="G9" s="251"/>
      <c r="H9" s="252"/>
      <c r="AI9" s="16"/>
      <c r="AJ9" s="16"/>
      <c r="AK9" s="16"/>
    </row>
    <row r="10" spans="1:37" ht="33" customHeight="1" thickBot="1" x14ac:dyDescent="0.3">
      <c r="C10" s="195"/>
      <c r="D10" s="257"/>
      <c r="E10" s="262"/>
      <c r="F10" s="263"/>
      <c r="G10" s="253"/>
      <c r="H10" s="254"/>
      <c r="AI10" s="16"/>
      <c r="AJ10" s="16"/>
      <c r="AK10" s="16"/>
    </row>
    <row r="11" spans="1:37" ht="15.75" thickBot="1" x14ac:dyDescent="0.3">
      <c r="A11" s="13" t="s">
        <v>17</v>
      </c>
      <c r="B11" s="14" t="s">
        <v>18</v>
      </c>
      <c r="C11" s="20" t="s">
        <v>16</v>
      </c>
      <c r="D11" s="20" t="s">
        <v>61</v>
      </c>
      <c r="E11" s="48" t="s">
        <v>16</v>
      </c>
      <c r="F11" s="49" t="s">
        <v>48</v>
      </c>
      <c r="G11" s="48" t="s">
        <v>16</v>
      </c>
      <c r="H11" s="29" t="s">
        <v>48</v>
      </c>
      <c r="AI11" s="16"/>
      <c r="AJ11" s="16"/>
      <c r="AK11" s="16"/>
    </row>
    <row r="12" spans="1:37" x14ac:dyDescent="0.25">
      <c r="A12" s="61">
        <v>2023</v>
      </c>
      <c r="B12" s="60" t="s">
        <v>19</v>
      </c>
      <c r="C12" s="22">
        <f t="shared" ref="C12:C14" si="0">E12+G12</f>
        <v>33926</v>
      </c>
      <c r="D12" s="59">
        <f t="shared" ref="D12:D14" si="1">F12+H12</f>
        <v>1896538.459999992</v>
      </c>
      <c r="E12" s="50">
        <v>1374</v>
      </c>
      <c r="F12" s="51">
        <v>566800.57999999996</v>
      </c>
      <c r="G12" s="50">
        <v>32552</v>
      </c>
      <c r="H12" s="30">
        <v>1329737.8799999922</v>
      </c>
      <c r="AI12" s="16"/>
      <c r="AJ12" s="16"/>
      <c r="AK12" s="16"/>
    </row>
    <row r="13" spans="1:37" x14ac:dyDescent="0.25">
      <c r="A13" s="61"/>
      <c r="B13" s="60" t="s">
        <v>72</v>
      </c>
      <c r="C13" s="22">
        <f t="shared" si="0"/>
        <v>32169</v>
      </c>
      <c r="D13" s="59">
        <f t="shared" si="1"/>
        <v>2105077.7800000003</v>
      </c>
      <c r="E13" s="50">
        <v>1397</v>
      </c>
      <c r="F13" s="51">
        <v>543659.05000000005</v>
      </c>
      <c r="G13" s="50">
        <v>30772</v>
      </c>
      <c r="H13" s="30">
        <v>1561418.7300000002</v>
      </c>
      <c r="AI13" s="16"/>
      <c r="AJ13" s="16"/>
      <c r="AK13" s="16"/>
    </row>
    <row r="14" spans="1:37" x14ac:dyDescent="0.25">
      <c r="A14" s="61"/>
      <c r="B14" s="60" t="s">
        <v>73</v>
      </c>
      <c r="C14" s="22">
        <f t="shared" si="0"/>
        <v>36992</v>
      </c>
      <c r="D14" s="59">
        <f t="shared" si="1"/>
        <v>2302137.199999989</v>
      </c>
      <c r="E14" s="50">
        <v>1497</v>
      </c>
      <c r="F14" s="51">
        <v>714220.54999999993</v>
      </c>
      <c r="G14" s="50">
        <v>35495</v>
      </c>
      <c r="H14" s="30">
        <v>1587916.6499999892</v>
      </c>
      <c r="AI14" s="16"/>
      <c r="AJ14" s="16"/>
      <c r="AK14" s="16"/>
    </row>
    <row r="15" spans="1:37" x14ac:dyDescent="0.25">
      <c r="A15" s="61"/>
      <c r="B15" s="60" t="s">
        <v>22</v>
      </c>
      <c r="C15" s="22">
        <f t="shared" ref="C15:C20" si="2">E15+G15</f>
        <v>34270</v>
      </c>
      <c r="D15" s="59">
        <f t="shared" ref="D15" si="3">F15+H15</f>
        <v>2389791.8800000008</v>
      </c>
      <c r="E15" s="50">
        <v>1582</v>
      </c>
      <c r="F15" s="51">
        <v>719632.51</v>
      </c>
      <c r="G15" s="50">
        <v>32688</v>
      </c>
      <c r="H15" s="30">
        <v>1670159.370000001</v>
      </c>
      <c r="AI15" s="16"/>
      <c r="AJ15" s="16"/>
      <c r="AK15" s="16"/>
    </row>
    <row r="16" spans="1:37" x14ac:dyDescent="0.25">
      <c r="A16" s="61"/>
      <c r="B16" s="60" t="s">
        <v>23</v>
      </c>
      <c r="C16" s="22">
        <f t="shared" si="2"/>
        <v>42564</v>
      </c>
      <c r="D16" s="59">
        <f t="shared" ref="D16" si="4">F16+H16</f>
        <v>2665270.649999985</v>
      </c>
      <c r="E16" s="50">
        <v>1857</v>
      </c>
      <c r="F16" s="51">
        <v>826555.44000000006</v>
      </c>
      <c r="G16" s="50">
        <v>40707</v>
      </c>
      <c r="H16" s="30">
        <v>1838715.2099999851</v>
      </c>
      <c r="AI16" s="16"/>
      <c r="AJ16" s="16"/>
      <c r="AK16" s="16"/>
    </row>
    <row r="17" spans="1:37" x14ac:dyDescent="0.25">
      <c r="A17" s="61"/>
      <c r="B17" s="60" t="s">
        <v>24</v>
      </c>
      <c r="C17" s="22">
        <f t="shared" si="2"/>
        <v>38611</v>
      </c>
      <c r="D17" s="59">
        <f t="shared" ref="D17" si="5">F17+H17</f>
        <v>2612897.9700000002</v>
      </c>
      <c r="E17" s="50">
        <v>1804</v>
      </c>
      <c r="F17" s="51">
        <v>766531.84</v>
      </c>
      <c r="G17" s="50">
        <v>36807</v>
      </c>
      <c r="H17" s="30">
        <v>1846366.1300000001</v>
      </c>
      <c r="AI17" s="16"/>
      <c r="AJ17" s="16"/>
      <c r="AK17" s="16"/>
    </row>
    <row r="18" spans="1:37" x14ac:dyDescent="0.25">
      <c r="A18" s="61"/>
      <c r="B18" s="60" t="s">
        <v>25</v>
      </c>
      <c r="C18" s="22">
        <f t="shared" si="2"/>
        <v>35489</v>
      </c>
      <c r="D18" s="59">
        <f t="shared" ref="D18" si="6">F18+H18</f>
        <v>2516091.479999986</v>
      </c>
      <c r="E18" s="50">
        <v>1638</v>
      </c>
      <c r="F18" s="51">
        <v>786654.92</v>
      </c>
      <c r="G18" s="50">
        <v>33851</v>
      </c>
      <c r="H18" s="30">
        <v>1729436.5599999861</v>
      </c>
      <c r="AI18" s="16"/>
      <c r="AJ18" s="16"/>
      <c r="AK18" s="16"/>
    </row>
    <row r="19" spans="1:37" x14ac:dyDescent="0.25">
      <c r="A19" s="61"/>
      <c r="B19" s="60" t="s">
        <v>26</v>
      </c>
      <c r="C19" s="22">
        <f t="shared" si="2"/>
        <v>32755</v>
      </c>
      <c r="D19" s="59">
        <f t="shared" ref="D19" si="7">F19+H19</f>
        <v>2334267.7799999849</v>
      </c>
      <c r="E19" s="50">
        <v>1794</v>
      </c>
      <c r="F19" s="51">
        <v>878181.32</v>
      </c>
      <c r="G19" s="50">
        <v>30961</v>
      </c>
      <c r="H19" s="30">
        <v>1456086.4599999851</v>
      </c>
      <c r="AI19" s="16"/>
      <c r="AJ19" s="16"/>
      <c r="AK19" s="16"/>
    </row>
    <row r="20" spans="1:37" x14ac:dyDescent="0.25">
      <c r="A20" s="61"/>
      <c r="B20" s="60" t="s">
        <v>27</v>
      </c>
      <c r="C20" s="22">
        <f t="shared" si="2"/>
        <v>32743</v>
      </c>
      <c r="D20" s="59">
        <f t="shared" ref="D20" si="8">F20+H20</f>
        <v>2365359.4499999881</v>
      </c>
      <c r="E20" s="50">
        <v>2084</v>
      </c>
      <c r="F20" s="51">
        <v>947097.24</v>
      </c>
      <c r="G20" s="50">
        <v>30659</v>
      </c>
      <c r="H20" s="30">
        <v>1418262.2099999881</v>
      </c>
      <c r="AI20" s="16"/>
      <c r="AJ20" s="16"/>
      <c r="AK20" s="16"/>
    </row>
    <row r="21" spans="1:37" x14ac:dyDescent="0.25">
      <c r="A21" s="88"/>
      <c r="B21" s="60" t="s">
        <v>28</v>
      </c>
      <c r="C21" s="22">
        <f t="shared" ref="C21" si="9">E21+G21</f>
        <v>37717</v>
      </c>
      <c r="D21" s="59">
        <f t="shared" ref="D21:D26" si="10">F21+H21</f>
        <v>2457208.1799999885</v>
      </c>
      <c r="E21" s="50">
        <v>2539</v>
      </c>
      <c r="F21" s="51">
        <v>844705.8</v>
      </c>
      <c r="G21" s="50">
        <v>35178</v>
      </c>
      <c r="H21" s="30">
        <v>1612502.3799999882</v>
      </c>
      <c r="AI21" s="16"/>
      <c r="AJ21" s="16"/>
      <c r="AK21" s="16"/>
    </row>
    <row r="22" spans="1:37" x14ac:dyDescent="0.25">
      <c r="A22" s="88"/>
      <c r="B22" s="60" t="s">
        <v>29</v>
      </c>
      <c r="C22" s="22">
        <f t="shared" ref="C22" si="11">E22+G22</f>
        <v>41529</v>
      </c>
      <c r="D22" s="59">
        <f t="shared" si="10"/>
        <v>3255159.6399999987</v>
      </c>
      <c r="E22" s="50">
        <v>3969</v>
      </c>
      <c r="F22" s="51">
        <v>1512536.2</v>
      </c>
      <c r="G22" s="50">
        <v>37560</v>
      </c>
      <c r="H22" s="30">
        <v>1742623.439999999</v>
      </c>
      <c r="AI22" s="16"/>
      <c r="AJ22" s="16"/>
      <c r="AK22" s="16"/>
    </row>
    <row r="23" spans="1:37" ht="15.75" thickBot="1" x14ac:dyDescent="0.3">
      <c r="A23" s="88"/>
      <c r="B23" s="60" t="s">
        <v>76</v>
      </c>
      <c r="C23" s="22">
        <f t="shared" ref="C23" si="12">E23+G23</f>
        <v>58321</v>
      </c>
      <c r="D23" s="59">
        <f t="shared" si="10"/>
        <v>3460387.1199999843</v>
      </c>
      <c r="E23" s="118">
        <v>9178</v>
      </c>
      <c r="F23" s="51">
        <v>1972401.87</v>
      </c>
      <c r="G23" s="50">
        <v>49143</v>
      </c>
      <c r="H23" s="30">
        <v>1487985.2499999839</v>
      </c>
      <c r="AI23" s="16"/>
      <c r="AJ23" s="16"/>
      <c r="AK23" s="16"/>
    </row>
    <row r="24" spans="1:37" x14ac:dyDescent="0.25">
      <c r="A24" s="89">
        <v>2024</v>
      </c>
      <c r="B24" s="116" t="s">
        <v>19</v>
      </c>
      <c r="C24" s="117">
        <f t="shared" ref="C24" si="13">E24+G24</f>
        <v>79496</v>
      </c>
      <c r="D24" s="117">
        <f t="shared" si="10"/>
        <v>4404111.28999996</v>
      </c>
      <c r="E24" s="50">
        <v>12433</v>
      </c>
      <c r="F24" s="119">
        <v>2270755.96</v>
      </c>
      <c r="G24" s="120">
        <v>67063</v>
      </c>
      <c r="H24" s="119">
        <v>2133355.32999996</v>
      </c>
      <c r="AI24" s="16"/>
      <c r="AJ24" s="16"/>
      <c r="AK24" s="16"/>
    </row>
    <row r="25" spans="1:37" x14ac:dyDescent="0.25">
      <c r="A25" s="88"/>
      <c r="B25" s="126" t="s">
        <v>20</v>
      </c>
      <c r="C25" s="59">
        <f t="shared" ref="C25" si="14">E25+G25</f>
        <v>63000</v>
      </c>
      <c r="D25" s="59">
        <f t="shared" si="10"/>
        <v>4091098.7699999902</v>
      </c>
      <c r="E25" s="50">
        <v>8055</v>
      </c>
      <c r="F25" s="127">
        <v>2216284.37</v>
      </c>
      <c r="G25" s="50">
        <v>54945</v>
      </c>
      <c r="H25" s="127">
        <v>1874814.3999999901</v>
      </c>
      <c r="AI25" s="16"/>
      <c r="AJ25" s="16"/>
      <c r="AK25" s="16"/>
    </row>
    <row r="26" spans="1:37" x14ac:dyDescent="0.25">
      <c r="A26" s="88"/>
      <c r="B26" s="126" t="s">
        <v>21</v>
      </c>
      <c r="C26" s="59">
        <f t="shared" ref="C26" si="15">E26+G26</f>
        <v>67005</v>
      </c>
      <c r="D26" s="59">
        <f t="shared" si="10"/>
        <v>4680966.8699999806</v>
      </c>
      <c r="E26" s="50">
        <v>8719</v>
      </c>
      <c r="F26" s="127">
        <v>2533034.29</v>
      </c>
      <c r="G26" s="50">
        <v>58286</v>
      </c>
      <c r="H26" s="127">
        <v>2147932.5799999801</v>
      </c>
      <c r="AI26" s="16"/>
      <c r="AJ26" s="16"/>
      <c r="AK26" s="16"/>
    </row>
    <row r="27" spans="1:37" x14ac:dyDescent="0.25">
      <c r="A27" s="88"/>
      <c r="B27" s="126" t="s">
        <v>22</v>
      </c>
      <c r="C27" s="59">
        <f t="shared" ref="C27" si="16">E27+G27</f>
        <v>69759</v>
      </c>
      <c r="D27" s="59">
        <f t="shared" ref="D27" si="17">F27+H27</f>
        <v>4869065.8699999694</v>
      </c>
      <c r="E27" s="50">
        <v>8736</v>
      </c>
      <c r="F27" s="276">
        <v>2658952</v>
      </c>
      <c r="G27" s="51">
        <v>61023</v>
      </c>
      <c r="H27" s="276">
        <v>2210113.8699999689</v>
      </c>
      <c r="AI27" s="16"/>
      <c r="AJ27" s="16"/>
      <c r="AK27" s="16"/>
    </row>
    <row r="28" spans="1:37" x14ac:dyDescent="0.25">
      <c r="A28" s="88"/>
      <c r="B28" s="126" t="s">
        <v>23</v>
      </c>
      <c r="C28" s="59">
        <f t="shared" ref="C28" si="18">E28+G28</f>
        <v>73592</v>
      </c>
      <c r="D28" s="59">
        <f t="shared" ref="D28" si="19">F28+H28</f>
        <v>5333175.2999999691</v>
      </c>
      <c r="E28" s="50">
        <v>8490</v>
      </c>
      <c r="F28" s="276">
        <v>2781801.4200000004</v>
      </c>
      <c r="G28" s="51">
        <v>65102</v>
      </c>
      <c r="H28" s="276">
        <v>2551373.8799999692</v>
      </c>
      <c r="AI28" s="16"/>
      <c r="AJ28" s="16"/>
      <c r="AK28" s="16"/>
    </row>
    <row r="29" spans="1:37" x14ac:dyDescent="0.25">
      <c r="A29" s="88"/>
      <c r="B29" s="126" t="s">
        <v>24</v>
      </c>
      <c r="C29" s="59">
        <f t="shared" ref="C29:C35" si="20">E29+G29</f>
        <v>67825</v>
      </c>
      <c r="D29" s="59">
        <f t="shared" ref="D29:D35" si="21">F29+H29</f>
        <v>4643132.9899999807</v>
      </c>
      <c r="E29" s="50">
        <v>10076</v>
      </c>
      <c r="F29" s="276">
        <v>2663286.36</v>
      </c>
      <c r="G29" s="51">
        <v>57749</v>
      </c>
      <c r="H29" s="276">
        <v>1979846.629999981</v>
      </c>
      <c r="AI29" s="16"/>
      <c r="AJ29" s="16"/>
      <c r="AK29" s="16"/>
    </row>
    <row r="30" spans="1:37" x14ac:dyDescent="0.25">
      <c r="A30" s="121"/>
      <c r="B30" s="139" t="s">
        <v>25</v>
      </c>
      <c r="C30" s="59">
        <f t="shared" si="20"/>
        <v>80220</v>
      </c>
      <c r="D30" s="59">
        <f t="shared" si="21"/>
        <v>5480005.0299999807</v>
      </c>
      <c r="E30" s="140">
        <v>10858</v>
      </c>
      <c r="F30" s="273">
        <v>3551918.7399999998</v>
      </c>
      <c r="G30" s="140">
        <v>69362</v>
      </c>
      <c r="H30" s="273">
        <v>1928086.2899999809</v>
      </c>
      <c r="AI30" s="16"/>
      <c r="AJ30" s="16"/>
      <c r="AK30" s="16"/>
    </row>
    <row r="31" spans="1:37" x14ac:dyDescent="0.25">
      <c r="A31" s="121"/>
      <c r="B31" s="139" t="s">
        <v>26</v>
      </c>
      <c r="C31" s="59">
        <f t="shared" si="20"/>
        <v>71391</v>
      </c>
      <c r="D31" s="59">
        <f t="shared" si="21"/>
        <v>6757952.7099999795</v>
      </c>
      <c r="E31" s="140">
        <v>9563</v>
      </c>
      <c r="F31" s="273">
        <v>4942795.6399999997</v>
      </c>
      <c r="G31" s="275">
        <v>61828</v>
      </c>
      <c r="H31" s="274">
        <v>1815157.0699999798</v>
      </c>
      <c r="I31" s="165"/>
      <c r="AI31" s="16"/>
      <c r="AJ31" s="16"/>
      <c r="AK31" s="16"/>
    </row>
    <row r="32" spans="1:37" x14ac:dyDescent="0.25">
      <c r="A32" s="121"/>
      <c r="B32" s="139" t="s">
        <v>27</v>
      </c>
      <c r="C32" s="59">
        <f t="shared" si="20"/>
        <v>81697</v>
      </c>
      <c r="D32" s="59">
        <f t="shared" si="21"/>
        <v>5118575.3599999994</v>
      </c>
      <c r="E32" s="140">
        <v>9830</v>
      </c>
      <c r="F32" s="273">
        <v>3158798.99</v>
      </c>
      <c r="G32" s="140">
        <v>71867</v>
      </c>
      <c r="H32" s="273">
        <v>1959776.3699999989</v>
      </c>
      <c r="I32" s="165"/>
      <c r="AI32" s="16"/>
      <c r="AJ32" s="16"/>
      <c r="AK32" s="16"/>
    </row>
    <row r="33" spans="1:37" x14ac:dyDescent="0.25">
      <c r="A33" s="121"/>
      <c r="B33" s="139" t="s">
        <v>28</v>
      </c>
      <c r="C33" s="59">
        <f t="shared" si="20"/>
        <v>85295</v>
      </c>
      <c r="D33" s="59">
        <f t="shared" si="21"/>
        <v>5715667.8899999708</v>
      </c>
      <c r="E33" s="277">
        <v>10871</v>
      </c>
      <c r="F33" s="274">
        <v>3334343</v>
      </c>
      <c r="G33" s="140">
        <v>74424</v>
      </c>
      <c r="H33" s="273">
        <v>2381324.8899999708</v>
      </c>
      <c r="I33" s="165"/>
      <c r="AI33" s="16"/>
      <c r="AJ33" s="16"/>
      <c r="AK33" s="16"/>
    </row>
    <row r="34" spans="1:37" x14ac:dyDescent="0.25">
      <c r="A34" s="121"/>
      <c r="B34" s="139" t="s">
        <v>29</v>
      </c>
      <c r="C34" s="59">
        <f t="shared" si="20"/>
        <v>85577</v>
      </c>
      <c r="D34" s="59">
        <f t="shared" si="21"/>
        <v>5578579.5699999798</v>
      </c>
      <c r="E34" s="140">
        <v>11096</v>
      </c>
      <c r="F34" s="273">
        <v>3326661.5700000003</v>
      </c>
      <c r="G34" s="140">
        <v>74481</v>
      </c>
      <c r="H34" s="273">
        <v>2251917.99999998</v>
      </c>
      <c r="I34" s="165"/>
      <c r="AI34" s="16"/>
      <c r="AJ34" s="16"/>
      <c r="AK34" s="16"/>
    </row>
    <row r="35" spans="1:37" x14ac:dyDescent="0.25">
      <c r="A35" s="121"/>
      <c r="B35" s="139" t="s">
        <v>30</v>
      </c>
      <c r="C35" s="59">
        <f t="shared" si="20"/>
        <v>90794</v>
      </c>
      <c r="D35" s="59">
        <f t="shared" si="21"/>
        <v>6280413.8399999896</v>
      </c>
      <c r="E35" s="140">
        <v>11056</v>
      </c>
      <c r="F35" s="273">
        <v>3963146.1799999997</v>
      </c>
      <c r="G35" s="140">
        <v>79738</v>
      </c>
      <c r="H35" s="273">
        <v>2317267.6599999899</v>
      </c>
      <c r="I35" s="165"/>
      <c r="AI35" s="16"/>
      <c r="AJ35" s="16"/>
      <c r="AK35" s="16"/>
    </row>
    <row r="36" spans="1:37" x14ac:dyDescent="0.25">
      <c r="B36" s="53" t="s">
        <v>52</v>
      </c>
      <c r="C36" s="15" t="s">
        <v>53</v>
      </c>
      <c r="H36" s="32"/>
      <c r="I36" s="32"/>
      <c r="J36" s="32"/>
    </row>
    <row r="37" spans="1:37" x14ac:dyDescent="0.25">
      <c r="C37" s="15" t="s">
        <v>54</v>
      </c>
      <c r="H37" s="32"/>
      <c r="I37" s="32"/>
      <c r="J37" s="32"/>
    </row>
    <row r="38" spans="1:37" x14ac:dyDescent="0.25">
      <c r="C38" s="15" t="s">
        <v>74</v>
      </c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</row>
    <row r="39" spans="1:37" x14ac:dyDescent="0.25"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</row>
    <row r="40" spans="1:37" ht="15.75" customHeight="1" x14ac:dyDescent="0.25"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</row>
    <row r="41" spans="1:37" ht="15.75" customHeight="1" x14ac:dyDescent="0.25"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</row>
    <row r="42" spans="1:37" ht="15.75" customHeight="1" x14ac:dyDescent="0.25"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</row>
    <row r="43" spans="1:37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</row>
    <row r="44" spans="1:37" ht="1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</row>
    <row r="45" spans="1:37" ht="15" customHeight="1" x14ac:dyDescent="0.25"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</row>
    <row r="46" spans="1:37" x14ac:dyDescent="0.25"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</row>
    <row r="47" spans="1:37" x14ac:dyDescent="0.25"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</row>
    <row r="48" spans="1:37" x14ac:dyDescent="0.25"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</row>
    <row r="49" spans="6:37" x14ac:dyDescent="0.25"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</row>
    <row r="50" spans="6:37" x14ac:dyDescent="0.25"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</row>
    <row r="51" spans="6:37" x14ac:dyDescent="0.25"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</row>
    <row r="52" spans="6:37" x14ac:dyDescent="0.25"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</row>
    <row r="53" spans="6:37" x14ac:dyDescent="0.25"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</row>
    <row r="54" spans="6:37" x14ac:dyDescent="0.25"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</row>
    <row r="55" spans="6:37" x14ac:dyDescent="0.25"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</row>
    <row r="56" spans="6:37" x14ac:dyDescent="0.25"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</row>
    <row r="57" spans="6:37" x14ac:dyDescent="0.25"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</row>
    <row r="58" spans="6:37" x14ac:dyDescent="0.25"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</row>
    <row r="59" spans="6:37" x14ac:dyDescent="0.25"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</row>
    <row r="60" spans="6:37" x14ac:dyDescent="0.25"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</row>
  </sheetData>
  <mergeCells count="6">
    <mergeCell ref="G8:H10"/>
    <mergeCell ref="C7:D10"/>
    <mergeCell ref="E8:F10"/>
    <mergeCell ref="C2:E2"/>
    <mergeCell ref="F2:H2"/>
    <mergeCell ref="C5:H6"/>
  </mergeCells>
  <pageMargins left="0.7" right="0.7" top="0.75" bottom="0.75" header="0.3" footer="0.3"/>
  <pageSetup paperSize="9" scale="8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Përshkrimi i tabelave</vt:lpstr>
      <vt:lpstr>Llogarite e klienteve</vt:lpstr>
      <vt:lpstr>Numri i kartelave</vt:lpstr>
      <vt:lpstr>Terminalet</vt:lpstr>
      <vt:lpstr>Instrumentet</vt:lpstr>
      <vt:lpstr>Trans. sipas terminaleve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2025-01-20T08:23:18Z</dcterms:modified>
</cp:coreProperties>
</file>